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8" i="1" l="1"/>
  <c r="E25" i="1" s="1"/>
  <c r="D28" i="1"/>
  <c r="C28" i="1"/>
  <c r="B28" i="1"/>
  <c r="F28" i="1" s="1"/>
  <c r="E27" i="1"/>
  <c r="D27" i="1"/>
  <c r="C27" i="1"/>
  <c r="B27" i="1"/>
  <c r="B25" i="1" s="1"/>
  <c r="D25" i="1"/>
  <c r="C25" i="1"/>
  <c r="F23" i="1"/>
  <c r="F22" i="1"/>
  <c r="E20" i="1"/>
  <c r="D20" i="1"/>
  <c r="C20" i="1"/>
  <c r="B20" i="1"/>
  <c r="F20" i="1" s="1"/>
  <c r="F18" i="1"/>
  <c r="F17" i="1"/>
  <c r="E15" i="1"/>
  <c r="D15" i="1"/>
  <c r="C15" i="1"/>
  <c r="F15" i="1" s="1"/>
  <c r="B15" i="1"/>
  <c r="E13" i="1"/>
  <c r="D13" i="1"/>
  <c r="C13" i="1"/>
  <c r="B13" i="1"/>
  <c r="F13" i="1" s="1"/>
  <c r="E12" i="1"/>
  <c r="E10" i="1" s="1"/>
  <c r="D12" i="1"/>
  <c r="C12" i="1"/>
  <c r="F12" i="1" s="1"/>
  <c r="B12" i="1"/>
  <c r="B10" i="1" s="1"/>
  <c r="D10" i="1"/>
  <c r="F25" i="1" l="1"/>
  <c r="F27" i="1"/>
  <c r="C10" i="1"/>
  <c r="F10" i="1" s="1"/>
</calcChain>
</file>

<file path=xl/sharedStrings.xml><?xml version="1.0" encoding="utf-8"?>
<sst xmlns="http://schemas.openxmlformats.org/spreadsheetml/2006/main" count="25" uniqueCount="15">
  <si>
    <t>2021 йил январь-апрель ойларидаги</t>
  </si>
  <si>
    <t>Ташқи иқтисодий фаолият индикаторлари</t>
  </si>
  <si>
    <t>Амалда,  млн.  АҚШ  долларда</t>
  </si>
  <si>
    <t>Амалда,  млрд.  сўмда</t>
  </si>
  <si>
    <t>2021 йил   2020 йилга нисбатан, %</t>
  </si>
  <si>
    <t>2020 йил</t>
  </si>
  <si>
    <t>2021 йил</t>
  </si>
  <si>
    <t>Ташқи иқтисодий айланмаси жами</t>
  </si>
  <si>
    <t>шундан :</t>
  </si>
  <si>
    <t>МДҲ Давлатлари билан</t>
  </si>
  <si>
    <t>Чет давлатлари билан</t>
  </si>
  <si>
    <t xml:space="preserve">Экспорт жами </t>
  </si>
  <si>
    <t xml:space="preserve">Импорт жами </t>
  </si>
  <si>
    <t>МДҲ давлатлари билан</t>
  </si>
  <si>
    <t xml:space="preserve">Экспорт - Импорт  сальдоси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</si>
</sst>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A25" sqref="A25"/>
    </sheetView>
  </sheetViews>
  <sheetFormatPr defaultRowHeight="15" x14ac:dyDescent="0.25"/>
  <cols>
    <col min="1" max="1" width="33" customWidth="1"/>
    <col min="2" max="3" width="12.85546875" customWidth="1"/>
    <col min="4" max="4" width="11.7109375" customWidth="1"/>
    <col min="5" max="6" width="13.42578125" customWidth="1"/>
  </cols>
  <sheetData>
    <row r="1" spans="1:6" ht="18.75" x14ac:dyDescent="0.3">
      <c r="A1" s="3" t="s">
        <v>0</v>
      </c>
      <c r="B1" s="3"/>
      <c r="C1" s="3"/>
      <c r="D1" s="3"/>
      <c r="E1" s="3"/>
      <c r="F1" s="3"/>
    </row>
    <row r="2" spans="1:6" ht="18.75" x14ac:dyDescent="0.3">
      <c r="A2" s="3" t="s">
        <v>1</v>
      </c>
      <c r="B2" s="3"/>
      <c r="C2" s="3"/>
      <c r="D2" s="3"/>
      <c r="E2" s="3"/>
      <c r="F2" s="3"/>
    </row>
    <row r="3" spans="1:6" ht="18.75" x14ac:dyDescent="0.3">
      <c r="A3" s="4"/>
      <c r="B3" s="5"/>
      <c r="C3" s="5"/>
      <c r="D3" s="5"/>
      <c r="E3" s="5"/>
      <c r="F3" s="5"/>
    </row>
    <row r="4" spans="1:6" x14ac:dyDescent="0.25">
      <c r="A4" s="6"/>
      <c r="B4" s="1" t="s">
        <v>2</v>
      </c>
      <c r="C4" s="1"/>
      <c r="D4" s="1" t="s">
        <v>3</v>
      </c>
      <c r="E4" s="1"/>
      <c r="F4" s="1" t="s">
        <v>4</v>
      </c>
    </row>
    <row r="5" spans="1:6" x14ac:dyDescent="0.25">
      <c r="A5" s="6"/>
      <c r="B5" s="1"/>
      <c r="C5" s="1"/>
      <c r="D5" s="1"/>
      <c r="E5" s="1"/>
      <c r="F5" s="1"/>
    </row>
    <row r="6" spans="1:6" x14ac:dyDescent="0.25">
      <c r="A6" s="6"/>
      <c r="B6" s="1"/>
      <c r="C6" s="1"/>
      <c r="D6" s="1"/>
      <c r="E6" s="1"/>
      <c r="F6" s="1"/>
    </row>
    <row r="7" spans="1:6" x14ac:dyDescent="0.25">
      <c r="A7" s="6"/>
      <c r="B7" s="2" t="s">
        <v>5</v>
      </c>
      <c r="C7" s="2" t="s">
        <v>6</v>
      </c>
      <c r="D7" s="2" t="s">
        <v>5</v>
      </c>
      <c r="E7" s="2" t="s">
        <v>6</v>
      </c>
      <c r="F7" s="2"/>
    </row>
    <row r="8" spans="1:6" x14ac:dyDescent="0.25">
      <c r="A8" s="6"/>
      <c r="B8" s="2"/>
      <c r="C8" s="2"/>
      <c r="D8" s="2"/>
      <c r="E8" s="2"/>
      <c r="F8" s="2"/>
    </row>
    <row r="9" spans="1:6" x14ac:dyDescent="0.25">
      <c r="A9" s="6"/>
      <c r="B9" s="2"/>
      <c r="C9" s="2"/>
      <c r="D9" s="2"/>
      <c r="E9" s="2"/>
      <c r="F9" s="2"/>
    </row>
    <row r="10" spans="1:6" ht="37.5" x14ac:dyDescent="0.25">
      <c r="A10" s="13" t="s">
        <v>7</v>
      </c>
      <c r="B10" s="8">
        <f>SUM(B12:B13)</f>
        <v>423.46899999999999</v>
      </c>
      <c r="C10" s="8">
        <f>SUM(C12:C13)</f>
        <v>525.18100000000004</v>
      </c>
      <c r="D10" s="8">
        <f>SUM(D12:D13)</f>
        <v>4063.0000000000005</v>
      </c>
      <c r="E10" s="8">
        <f>SUM(E12:E13)</f>
        <v>5515.9</v>
      </c>
      <c r="F10" s="9">
        <f>C10/B10*100</f>
        <v>124.01875934247843</v>
      </c>
    </row>
    <row r="11" spans="1:6" ht="18.75" x14ac:dyDescent="0.25">
      <c r="A11" s="10" t="s">
        <v>8</v>
      </c>
      <c r="B11" s="8"/>
      <c r="C11" s="8"/>
      <c r="D11" s="8"/>
      <c r="E11" s="8"/>
      <c r="F11" s="9"/>
    </row>
    <row r="12" spans="1:6" ht="18.75" x14ac:dyDescent="0.25">
      <c r="A12" s="10" t="s">
        <v>9</v>
      </c>
      <c r="B12" s="11">
        <f t="shared" ref="B12:D13" si="0">B17+B22</f>
        <v>163.50200000000001</v>
      </c>
      <c r="C12" s="11">
        <f>C17+C22</f>
        <v>211.864</v>
      </c>
      <c r="D12" s="11">
        <f t="shared" si="0"/>
        <v>1568.8000000000002</v>
      </c>
      <c r="E12" s="11">
        <f>E17+E22</f>
        <v>2225.1</v>
      </c>
      <c r="F12" s="12">
        <f t="shared" ref="F12:F28" si="1">C12/B12*100</f>
        <v>129.57884307225601</v>
      </c>
    </row>
    <row r="13" spans="1:6" ht="18.75" x14ac:dyDescent="0.25">
      <c r="A13" s="10" t="s">
        <v>10</v>
      </c>
      <c r="B13" s="11">
        <f t="shared" si="0"/>
        <v>259.96699999999998</v>
      </c>
      <c r="C13" s="11">
        <f>C18+C23</f>
        <v>313.31700000000001</v>
      </c>
      <c r="D13" s="11">
        <f t="shared" si="0"/>
        <v>2494.2000000000003</v>
      </c>
      <c r="E13" s="11">
        <f>E18+E23</f>
        <v>3290.7999999999997</v>
      </c>
      <c r="F13" s="12">
        <f t="shared" si="1"/>
        <v>120.52183546373195</v>
      </c>
    </row>
    <row r="14" spans="1:6" ht="18.75" x14ac:dyDescent="0.25">
      <c r="A14" s="10"/>
      <c r="B14" s="8"/>
      <c r="C14" s="8"/>
      <c r="D14" s="8"/>
      <c r="E14" s="8"/>
      <c r="F14" s="9"/>
    </row>
    <row r="15" spans="1:6" ht="18.75" x14ac:dyDescent="0.25">
      <c r="A15" s="7" t="s">
        <v>11</v>
      </c>
      <c r="B15" s="8">
        <f>SUM(B17:B18)</f>
        <v>103.44899999999998</v>
      </c>
      <c r="C15" s="8">
        <f>SUM(C17:C18)</f>
        <v>138.28700000000001</v>
      </c>
      <c r="D15" s="8">
        <f>D17+D18</f>
        <v>991</v>
      </c>
      <c r="E15" s="8">
        <f>E17+E18</f>
        <v>1453.2</v>
      </c>
      <c r="F15" s="9">
        <f t="shared" si="1"/>
        <v>133.67649759785019</v>
      </c>
    </row>
    <row r="16" spans="1:6" ht="18.75" x14ac:dyDescent="0.25">
      <c r="A16" s="10" t="s">
        <v>8</v>
      </c>
      <c r="B16" s="8"/>
      <c r="C16" s="8"/>
      <c r="D16" s="8"/>
      <c r="E16" s="8"/>
      <c r="F16" s="9"/>
    </row>
    <row r="17" spans="1:6" ht="18.75" x14ac:dyDescent="0.25">
      <c r="A17" s="10" t="s">
        <v>9</v>
      </c>
      <c r="B17" s="11">
        <v>66.691999999999993</v>
      </c>
      <c r="C17" s="11">
        <v>82.15</v>
      </c>
      <c r="D17" s="11">
        <v>638.70000000000005</v>
      </c>
      <c r="E17" s="11">
        <v>863.1</v>
      </c>
      <c r="F17" s="12">
        <f t="shared" si="1"/>
        <v>123.17819228693099</v>
      </c>
    </row>
    <row r="18" spans="1:6" ht="18.75" x14ac:dyDescent="0.25">
      <c r="A18" s="10" t="s">
        <v>10</v>
      </c>
      <c r="B18" s="11">
        <v>36.756999999999998</v>
      </c>
      <c r="C18" s="11">
        <v>56.137</v>
      </c>
      <c r="D18" s="11">
        <v>352.3</v>
      </c>
      <c r="E18" s="11">
        <v>590.1</v>
      </c>
      <c r="F18" s="12">
        <f t="shared" si="1"/>
        <v>152.72465108686782</v>
      </c>
    </row>
    <row r="19" spans="1:6" ht="18.75" x14ac:dyDescent="0.25">
      <c r="A19" s="10"/>
      <c r="B19" s="8"/>
      <c r="C19" s="8"/>
      <c r="D19" s="8"/>
      <c r="E19" s="8"/>
      <c r="F19" s="9"/>
    </row>
    <row r="20" spans="1:6" ht="18.75" x14ac:dyDescent="0.25">
      <c r="A20" s="7" t="s">
        <v>12</v>
      </c>
      <c r="B20" s="8">
        <f>SUM(B22:B23)</f>
        <v>320.02</v>
      </c>
      <c r="C20" s="8">
        <f>SUM(C22:C23)</f>
        <v>386.89400000000001</v>
      </c>
      <c r="D20" s="8">
        <f>D22+D23</f>
        <v>3072</v>
      </c>
      <c r="E20" s="8">
        <f>E22+E23</f>
        <v>4062.7</v>
      </c>
      <c r="F20" s="9">
        <f t="shared" si="1"/>
        <v>120.89681894881569</v>
      </c>
    </row>
    <row r="21" spans="1:6" ht="18.75" x14ac:dyDescent="0.25">
      <c r="A21" s="10" t="s">
        <v>8</v>
      </c>
      <c r="B21" s="8"/>
      <c r="C21" s="8"/>
      <c r="D21" s="8"/>
      <c r="E21" s="8"/>
      <c r="F21" s="9"/>
    </row>
    <row r="22" spans="1:6" ht="18.75" x14ac:dyDescent="0.25">
      <c r="A22" s="10" t="s">
        <v>13</v>
      </c>
      <c r="B22" s="11">
        <v>96.81</v>
      </c>
      <c r="C22" s="11">
        <v>129.714</v>
      </c>
      <c r="D22" s="11">
        <v>930.1</v>
      </c>
      <c r="E22" s="11">
        <v>1362</v>
      </c>
      <c r="F22" s="12">
        <f t="shared" si="1"/>
        <v>133.98822435698793</v>
      </c>
    </row>
    <row r="23" spans="1:6" ht="18.75" x14ac:dyDescent="0.25">
      <c r="A23" s="10" t="s">
        <v>10</v>
      </c>
      <c r="B23" s="11">
        <v>223.21</v>
      </c>
      <c r="C23" s="11">
        <v>257.18</v>
      </c>
      <c r="D23" s="11">
        <v>2141.9</v>
      </c>
      <c r="E23" s="11">
        <v>2700.7</v>
      </c>
      <c r="F23" s="12">
        <f t="shared" si="1"/>
        <v>115.21885220196228</v>
      </c>
    </row>
    <row r="24" spans="1:6" ht="18.75" x14ac:dyDescent="0.25">
      <c r="A24" s="10"/>
      <c r="B24" s="8"/>
      <c r="C24" s="8"/>
      <c r="D24" s="8"/>
      <c r="E24" s="8"/>
      <c r="F24" s="9"/>
    </row>
    <row r="25" spans="1:6" ht="37.5" x14ac:dyDescent="0.25">
      <c r="A25" s="13" t="s">
        <v>14</v>
      </c>
      <c r="B25" s="8">
        <f>SUM(B27:B28)</f>
        <v>-216.57100000000003</v>
      </c>
      <c r="C25" s="8">
        <f>SUM(C27:C28)</f>
        <v>-248.607</v>
      </c>
      <c r="D25" s="8">
        <f>SUM(D27:D28)</f>
        <v>-2081</v>
      </c>
      <c r="E25" s="8">
        <f>SUM(E27:E28)</f>
        <v>-2609.5</v>
      </c>
      <c r="F25" s="9">
        <f t="shared" si="1"/>
        <v>114.79237755747536</v>
      </c>
    </row>
    <row r="26" spans="1:6" ht="18.75" x14ac:dyDescent="0.25">
      <c r="A26" s="10" t="s">
        <v>8</v>
      </c>
      <c r="B26" s="8"/>
      <c r="C26" s="8"/>
      <c r="D26" s="8"/>
      <c r="E26" s="8"/>
      <c r="F26" s="9"/>
    </row>
    <row r="27" spans="1:6" ht="18.75" x14ac:dyDescent="0.25">
      <c r="A27" s="10" t="s">
        <v>9</v>
      </c>
      <c r="B27" s="11">
        <f t="shared" ref="B27:D28" si="2">B17-B22</f>
        <v>-30.118000000000009</v>
      </c>
      <c r="C27" s="11">
        <f>C17-C22</f>
        <v>-47.563999999999993</v>
      </c>
      <c r="D27" s="11">
        <f t="shared" si="2"/>
        <v>-291.39999999999998</v>
      </c>
      <c r="E27" s="11">
        <f>E17-E22</f>
        <v>-498.9</v>
      </c>
      <c r="F27" s="12">
        <f t="shared" si="1"/>
        <v>157.92549306062813</v>
      </c>
    </row>
    <row r="28" spans="1:6" ht="18.75" x14ac:dyDescent="0.25">
      <c r="A28" s="10" t="s">
        <v>10</v>
      </c>
      <c r="B28" s="11">
        <f t="shared" si="2"/>
        <v>-186.453</v>
      </c>
      <c r="C28" s="11">
        <f>C18-C23</f>
        <v>-201.04300000000001</v>
      </c>
      <c r="D28" s="11">
        <f t="shared" si="2"/>
        <v>-1789.6000000000001</v>
      </c>
      <c r="E28" s="11">
        <f>E18-E23</f>
        <v>-2110.6</v>
      </c>
      <c r="F28" s="12">
        <f t="shared" si="1"/>
        <v>107.82502829131202</v>
      </c>
    </row>
  </sheetData>
  <mergeCells count="10">
    <mergeCell ref="A1:F1"/>
    <mergeCell ref="A2:F2"/>
    <mergeCell ref="A4:A9"/>
    <mergeCell ref="B4:C6"/>
    <mergeCell ref="D4:E6"/>
    <mergeCell ref="F4:F9"/>
    <mergeCell ref="B7:B9"/>
    <mergeCell ref="C7:C9"/>
    <mergeCell ref="D7:D9"/>
    <mergeCell ref="E7:E9"/>
  </mergeCells>
  <pageMargins left="0.7" right="0.7" top="0.75" bottom="0.75" header="0.3" footer="0.3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2021-06-17T11:00:47Z</dcterms:modified>
</cp:coreProperties>
</file>