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25" windowHeight="8010" firstSheet="1" activeTab="1"/>
  </bookViews>
  <sheets>
    <sheet name="МУДДАТЛИ 01.12.2019 йил (2)" sheetId="1" state="hidden" r:id="rId1"/>
    <sheet name="Ишга жойлаштириш" sheetId="2" r:id="rId2"/>
  </sheets>
  <definedNames>
    <definedName name="_xlnm.Print_Area" localSheetId="1">'Ишга жойлаштириш'!$A$1:$F$20</definedName>
    <definedName name="_xlnm.Print_Area" localSheetId="0">'МУДДАТЛИ 01.12.2019 йил (2)'!$A$1:$U$26</definedName>
  </definedNames>
  <calcPr fullCalcOnLoad="1"/>
</workbook>
</file>

<file path=xl/sharedStrings.xml><?xml version="1.0" encoding="utf-8"?>
<sst xmlns="http://schemas.openxmlformats.org/spreadsheetml/2006/main" count="71" uniqueCount="71">
  <si>
    <t>Т/р</t>
  </si>
  <si>
    <t xml:space="preserve">Шаҳар ва туманлар номи </t>
  </si>
  <si>
    <t xml:space="preserve">шу жумладан </t>
  </si>
  <si>
    <t xml:space="preserve">Бандлиги таъминлан-маганлар </t>
  </si>
  <si>
    <t>шундан:</t>
  </si>
  <si>
    <t xml:space="preserve">Қуролли кучлар ва ҳуқуқни муҳофаза қилиш органларига ишга кириш учун ҳужжат топширганлар </t>
  </si>
  <si>
    <t xml:space="preserve">Қуролли кучлар ва ҳуқуқни муҳофаза қилиш органларига </t>
  </si>
  <si>
    <t>ЖАМИ</t>
  </si>
  <si>
    <t>Жами заҳирага бўшатилганлар 
сони</t>
  </si>
  <si>
    <t>Ўзини аввалги иш жойига ишга тикланди</t>
  </si>
  <si>
    <t>Ишга киришни рад этганлар</t>
  </si>
  <si>
    <t>А</t>
  </si>
  <si>
    <t>Ҳарбий қисимда қолганлар</t>
  </si>
  <si>
    <t>1а</t>
  </si>
  <si>
    <r>
      <t xml:space="preserve">Ҳисобдан чиқарилганлар </t>
    </r>
    <r>
      <rPr>
        <sz val="20"/>
        <color indexed="8"/>
        <rFont val="Times New Roman"/>
        <family val="1"/>
      </rPr>
      <t>(вафот этиши, судланиши, чет элга чиқиб кетиши ҳисобига)</t>
    </r>
  </si>
  <si>
    <t xml:space="preserve">Олий таълим муассасаларига ўқишга киришга тайёргарлик кўраётганлар </t>
  </si>
  <si>
    <t>Ҳарбий олий таълим муассасаларига ўқишга кириш учун жужжат тайёрлаётганлар</t>
  </si>
  <si>
    <t xml:space="preserve">Жами бандлиги таъминланди </t>
  </si>
  <si>
    <t>Бандлиги таъминланиши лозим бўлганлар</t>
  </si>
  <si>
    <t>Бандлиги таъминланмаганлар (%)</t>
  </si>
  <si>
    <t xml:space="preserve"> Муддатли ҳарбий хизматни ўтаган фуқароларнинг бандлигини таъминлаш бўйича амалга оширилган ишлар тўғрисида 
МАЪЛУМОТ </t>
  </si>
  <si>
    <t xml:space="preserve"> АБКМ ёрдамида ишга жойлашганлар</t>
  </si>
  <si>
    <t xml:space="preserve">Корхона ва ташкилотларга Мустақил равишда ишга жойлашганлар </t>
  </si>
  <si>
    <t>Тадбиркорлик билан шуғулланмоқда</t>
  </si>
  <si>
    <t>АБКМ ёрдамида ёки мустақил ўқишга  кирган (қисқа муддатли курслар)</t>
  </si>
  <si>
    <t>Шундан</t>
  </si>
  <si>
    <r>
      <rPr>
        <b/>
        <u val="single"/>
        <sz val="20"/>
        <color indexed="8"/>
        <rFont val="Times New Roman"/>
        <family val="1"/>
      </rPr>
      <t>Квота</t>
    </r>
    <r>
      <rPr>
        <b/>
        <sz val="20"/>
        <color indexed="8"/>
        <rFont val="Times New Roman"/>
        <family val="1"/>
      </rPr>
      <t xml:space="preserve"> иш ўринларига</t>
    </r>
  </si>
  <si>
    <t>6а</t>
  </si>
  <si>
    <t>Нукус ш</t>
  </si>
  <si>
    <t>Амударё т</t>
  </si>
  <si>
    <t>Беруний т</t>
  </si>
  <si>
    <t>Қонликул т</t>
  </si>
  <si>
    <t>Қораўзак т</t>
  </si>
  <si>
    <t>Кегейли т</t>
  </si>
  <si>
    <t>Қўнғирот т</t>
  </si>
  <si>
    <t>Мўйноқ т</t>
  </si>
  <si>
    <t>Нукус т</t>
  </si>
  <si>
    <t>Тахтакупир т</t>
  </si>
  <si>
    <t>Тахиатош т</t>
  </si>
  <si>
    <t>Тўрткўл т</t>
  </si>
  <si>
    <t>Хўжайли т</t>
  </si>
  <si>
    <t>Чимбой т</t>
  </si>
  <si>
    <t>Шуманой т</t>
  </si>
  <si>
    <t>Элликқалъа т</t>
  </si>
  <si>
    <t>Жами Ишга жойлашганлар</t>
  </si>
  <si>
    <t>01.12.2018 йил ҳолатига</t>
  </si>
  <si>
    <t>№</t>
  </si>
  <si>
    <t>Жами</t>
  </si>
  <si>
    <t>аёллар</t>
  </si>
  <si>
    <t>шундан</t>
  </si>
  <si>
    <t>Доимий ишларга жойлаштирилганлар сони</t>
  </si>
  <si>
    <t>Қишлоқ жойларида</t>
  </si>
  <si>
    <t>16-30 ёшдагилар</t>
  </si>
  <si>
    <t>Туман (шаҳар) номи</t>
  </si>
  <si>
    <t>Самарқанд шаҳар</t>
  </si>
  <si>
    <t>Каттақўрғон шаҳар</t>
  </si>
  <si>
    <t>Булунғур тумани</t>
  </si>
  <si>
    <t>Жомбой тумани</t>
  </si>
  <si>
    <t>Иштихон тумани</t>
  </si>
  <si>
    <t>Каттақўрғон тумани</t>
  </si>
  <si>
    <t>Қўшрабод тумани</t>
  </si>
  <si>
    <t>Нарпай тумани</t>
  </si>
  <si>
    <t>Нуробод тумани</t>
  </si>
  <si>
    <t>Оқдарё тумани</t>
  </si>
  <si>
    <t>Пайариқ тумани</t>
  </si>
  <si>
    <t>Пастдарғом тумани</t>
  </si>
  <si>
    <t>Пахтачи тумани</t>
  </si>
  <si>
    <t>Самарқанд тумани</t>
  </si>
  <si>
    <t>Тайлоқ тумани</t>
  </si>
  <si>
    <t>Ургут тумани</t>
  </si>
  <si>
    <t xml:space="preserve">Самарқанд вилояти бўйича 2020 йил январь-ноябр ойлари давомида туман (шаҳар) Аҳоли бандлигига кўмаклашиш марказларга мурожаат қилган фуқаролар тўғрисида 
МАЪЛУМОТ  </t>
  </si>
</sst>
</file>

<file path=xl/styles.xml><?xml version="1.0" encoding="utf-8"?>
<styleSheet xmlns="http://schemas.openxmlformats.org/spreadsheetml/2006/main">
  <numFmts count="69">
    <numFmt numFmtId="5" formatCode="#,##0\ &quot;soʻm&quot;;\-#,##0\ &quot;soʻm&quot;"/>
    <numFmt numFmtId="6" formatCode="#,##0\ &quot;soʻm&quot;;[Red]\-#,##0\ &quot;soʻm&quot;"/>
    <numFmt numFmtId="7" formatCode="#,##0.00\ &quot;soʻm&quot;;\-#,##0.00\ &quot;soʻm&quot;"/>
    <numFmt numFmtId="8" formatCode="#,##0.00\ &quot;soʻm&quot;;[Red]\-#,##0.00\ &quot;soʻm&quot;"/>
    <numFmt numFmtId="42" formatCode="_-* #,##0\ &quot;soʻm&quot;_-;\-* #,##0\ &quot;soʻm&quot;_-;_-* &quot;-&quot;\ &quot;soʻm&quot;_-;_-@_-"/>
    <numFmt numFmtId="41" formatCode="_-* #,##0\ _s_o_ʻ_m_-;\-* #,##0\ _s_o_ʻ_m_-;_-* &quot;-&quot;\ _s_o_ʻ_m_-;_-@_-"/>
    <numFmt numFmtId="44" formatCode="_-* #,##0.00\ &quot;soʻm&quot;_-;\-* #,##0.00\ &quot;soʻm&quot;_-;_-* &quot;-&quot;??\ &quot;soʻm&quot;_-;_-@_-"/>
    <numFmt numFmtId="43" formatCode="_-* #,##0.00\ _s_o_ʻ_m_-;\-* #,##0.00\ _s_o_ʻ_m_-;_-* &quot;-&quot;??\ _s_o_ʻ_m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_₽"/>
    <numFmt numFmtId="189" formatCode="0.0%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\ _₽"/>
    <numFmt numFmtId="200" formatCode="#,##0_р_.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-* #,##0.0\ _₽_-;\-* #,##0.0\ _₽_-;_-* &quot;-&quot;??\ _₽_-;_-@_-"/>
    <numFmt numFmtId="206" formatCode="_-* #,##0.0\ _₽_-;\-* #,##0.0\ _₽_-;_-* &quot;-&quot;?\ _₽_-;_-@_-"/>
    <numFmt numFmtId="207" formatCode="_-* #,##0\ _₽_-;\-* #,##0\ _₽_-;_-* &quot;-&quot;??\ _₽_-;_-@_-"/>
    <numFmt numFmtId="208" formatCode="#"/>
    <numFmt numFmtId="209" formatCode="\$#.00"/>
    <numFmt numFmtId="210" formatCode="%#.00"/>
    <numFmt numFmtId="211" formatCode="#\,##0.00"/>
    <numFmt numFmtId="212" formatCode="#.00"/>
    <numFmt numFmtId="213" formatCode="_-* #,##0.00[$€-1]_-;\-* #,##0.00[$€-1]_-;_-* &quot;-&quot;??[$€-1]_-"/>
    <numFmt numFmtId="214" formatCode="_-* #,##0\ _d_._-;\-* #,##0\ _d_._-;_-* &quot;-&quot;\ _d_._-;_-@_-"/>
    <numFmt numFmtId="215" formatCode="_-* #,##0.00\ _d_._-;\-* #,##0.00\ _d_._-;_-* &quot;-&quot;??\ _d_._-;_-@_-"/>
    <numFmt numFmtId="216" formatCode="_-* #,##0\ &quot;d.&quot;_-;\-* #,##0\ &quot;d.&quot;_-;_-* &quot;-&quot;\ &quot;d.&quot;_-;_-@_-"/>
    <numFmt numFmtId="217" formatCode="_-* #,##0.00\ &quot;d.&quot;_-;\-* #,##0.00\ &quot;d.&quot;_-;_-* &quot;-&quot;??\ &quot;d.&quot;_-;_-@_-"/>
    <numFmt numFmtId="218" formatCode="_-* #,##0.00\ &quot;?.&quot;_-;\-* #,##0.00\ &quot;?.&quot;_-;_-* &quot;-&quot;??\ &quot;?.&quot;_-;_-@_-"/>
    <numFmt numFmtId="219" formatCode="_-* #,##0.00\ _?_._-;\-* #,##0.00\ _?_._-;_-* &quot;-&quot;??\ _?_._-;_-@_-"/>
    <numFmt numFmtId="220" formatCode="_-* #,##0\ _?_._-;\-* #,##0\ _?_._-;_-* &quot;-&quot;\ _?_._-;_-@_-"/>
    <numFmt numFmtId="221" formatCode="#,##0.0"/>
    <numFmt numFmtId="222" formatCode="_-* #,##0.000\ _₽_-;\-* #,##0.000\ _₽_-;_-* &quot;-&quot;??\ _₽_-;_-@_-"/>
    <numFmt numFmtId="223" formatCode="_-* #,##0.00\ _₽_-;\-* #,##0.00\ _₽_-;_-* &quot;-&quot;?\ _₽_-;_-@_-"/>
    <numFmt numFmtId="224" formatCode="_-* #,##0\ _₽_-;\-* #,##0\ _₽_-;_-* &quot;-&quot;?\ _₽_-;_-@_-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u val="single"/>
      <sz val="20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6"/>
      <name val="Times New Roman"/>
      <family val="1"/>
    </font>
    <font>
      <b/>
      <sz val="28"/>
      <color indexed="8"/>
      <name val="Times New Roman"/>
      <family val="1"/>
    </font>
    <font>
      <sz val="10"/>
      <name val="Arial Cyr"/>
      <family val="0"/>
    </font>
    <font>
      <b/>
      <sz val="2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  <font>
      <sz val="12"/>
      <name val="a_Time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i/>
      <sz val="20"/>
      <name val="Times New Roman"/>
      <family val="1"/>
    </font>
    <font>
      <sz val="12"/>
      <name val="BCI Times New Roman UZ"/>
      <family val="0"/>
    </font>
    <font>
      <sz val="10"/>
      <name val="Garamond"/>
      <family val="1"/>
    </font>
    <font>
      <sz val="20"/>
      <name val="Times New Roman"/>
      <family val="1"/>
    </font>
    <font>
      <b/>
      <sz val="10"/>
      <color indexed="8"/>
      <name val="Times New Roman"/>
      <family val="1"/>
    </font>
    <font>
      <sz val="1"/>
      <color indexed="16"/>
      <name val="Courier"/>
      <family val="1"/>
    </font>
    <font>
      <b/>
      <sz val="1"/>
      <color indexed="16"/>
      <name val="Courier"/>
      <family val="1"/>
    </font>
    <font>
      <sz val="10"/>
      <color indexed="63"/>
      <name val="Courier"/>
      <family val="1"/>
    </font>
    <font>
      <sz val="12"/>
      <color indexed="63"/>
      <name val="Courier"/>
      <family val="1"/>
    </font>
    <font>
      <sz val="10"/>
      <name val="AANTIQUA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8"/>
      <name val="Courier"/>
      <family val="1"/>
    </font>
    <font>
      <sz val="12"/>
      <color indexed="35"/>
      <name val="Courier"/>
      <family val="1"/>
    </font>
    <font>
      <sz val="10"/>
      <color indexed="35"/>
      <name val="Courier"/>
      <family val="1"/>
    </font>
    <font>
      <b/>
      <sz val="18"/>
      <color indexed="8"/>
      <name val="Courier"/>
      <family val="1"/>
    </font>
    <font>
      <b/>
      <sz val="12"/>
      <color indexed="8"/>
      <name val="Courier"/>
      <family val="1"/>
    </font>
    <font>
      <sz val="10"/>
      <name val="Courier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b/>
      <sz val="6"/>
      <color indexed="8"/>
      <name val="Arial"/>
      <family val="2"/>
    </font>
    <font>
      <b/>
      <sz val="22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Calibri"/>
      <family val="2"/>
    </font>
    <font>
      <b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Calibri"/>
      <family val="2"/>
    </font>
    <font>
      <sz val="20"/>
      <color theme="1"/>
      <name val="Times New Roman"/>
      <family val="1"/>
    </font>
    <font>
      <b/>
      <sz val="11"/>
      <color theme="1"/>
      <name val="Times New Roman"/>
      <family val="1"/>
    </font>
    <font>
      <b/>
      <sz val="26"/>
      <color theme="1"/>
      <name val="Times New Roman"/>
      <family val="1"/>
    </font>
    <font>
      <b/>
      <sz val="20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medium"/>
      <top/>
      <bottom style="hair"/>
    </border>
    <border>
      <left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52" fillId="0" borderId="0">
      <alignment/>
      <protection locked="0"/>
    </xf>
    <xf numFmtId="208" fontId="53" fillId="0" borderId="0">
      <alignment/>
      <protection locked="0"/>
    </xf>
    <xf numFmtId="208" fontId="53" fillId="0" borderId="0">
      <alignment/>
      <protection locked="0"/>
    </xf>
    <xf numFmtId="208" fontId="53" fillId="0" borderId="0">
      <alignment/>
      <protection locked="0"/>
    </xf>
    <xf numFmtId="208" fontId="53" fillId="0" borderId="0">
      <alignment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219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0" fontId="25" fillId="0" borderId="0">
      <alignment/>
      <protection/>
    </xf>
    <xf numFmtId="219" fontId="25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 locked="0"/>
    </xf>
    <xf numFmtId="0" fontId="39" fillId="0" borderId="0">
      <alignment/>
      <protection locked="0"/>
    </xf>
    <xf numFmtId="208" fontId="39" fillId="0" borderId="0">
      <alignment/>
      <protection locked="0"/>
    </xf>
    <xf numFmtId="208" fontId="39" fillId="0" borderId="0">
      <alignment/>
      <protection locked="0"/>
    </xf>
    <xf numFmtId="208" fontId="39" fillId="0" borderId="0">
      <alignment/>
      <protection locked="0"/>
    </xf>
    <xf numFmtId="0" fontId="39" fillId="0" borderId="1">
      <alignment/>
      <protection locked="0"/>
    </xf>
    <xf numFmtId="208" fontId="40" fillId="0" borderId="0">
      <alignment/>
      <protection locked="0"/>
    </xf>
    <xf numFmtId="208" fontId="40" fillId="0" borderId="0">
      <alignment/>
      <protection locked="0"/>
    </xf>
    <xf numFmtId="208" fontId="39" fillId="0" borderId="1">
      <alignment/>
      <protection locked="0"/>
    </xf>
    <xf numFmtId="209" fontId="51" fillId="0" borderId="0">
      <alignment/>
      <protection locked="0"/>
    </xf>
    <xf numFmtId="208" fontId="51" fillId="0" borderId="1">
      <alignment/>
      <protection locked="0"/>
    </xf>
    <xf numFmtId="209" fontId="51" fillId="0" borderId="0">
      <alignment/>
      <protection locked="0"/>
    </xf>
    <xf numFmtId="208" fontId="51" fillId="0" borderId="1">
      <alignment/>
      <protection locked="0"/>
    </xf>
    <xf numFmtId="209" fontId="51" fillId="0" borderId="0">
      <alignment/>
      <protection locked="0"/>
    </xf>
    <xf numFmtId="208" fontId="51" fillId="0" borderId="1">
      <alignment/>
      <protection locked="0"/>
    </xf>
    <xf numFmtId="209" fontId="51" fillId="0" borderId="0">
      <alignment/>
      <protection locked="0"/>
    </xf>
    <xf numFmtId="208" fontId="51" fillId="0" borderId="1">
      <alignment/>
      <protection locked="0"/>
    </xf>
    <xf numFmtId="209" fontId="51" fillId="0" borderId="0">
      <alignment/>
      <protection locked="0"/>
    </xf>
    <xf numFmtId="208" fontId="51" fillId="0" borderId="1">
      <alignment/>
      <protection locked="0"/>
    </xf>
    <xf numFmtId="209" fontId="51" fillId="0" borderId="0">
      <alignment/>
      <protection locked="0"/>
    </xf>
    <xf numFmtId="208" fontId="51" fillId="0" borderId="1">
      <alignment/>
      <protection locked="0"/>
    </xf>
    <xf numFmtId="209" fontId="51" fillId="0" borderId="0">
      <alignment/>
      <protection locked="0"/>
    </xf>
    <xf numFmtId="208" fontId="51" fillId="0" borderId="1">
      <alignment/>
      <protection locked="0"/>
    </xf>
    <xf numFmtId="209" fontId="51" fillId="0" borderId="0">
      <alignment/>
      <protection locked="0"/>
    </xf>
    <xf numFmtId="208" fontId="51" fillId="0" borderId="1">
      <alignment/>
      <protection locked="0"/>
    </xf>
    <xf numFmtId="209" fontId="51" fillId="0" borderId="0">
      <alignment/>
      <protection locked="0"/>
    </xf>
    <xf numFmtId="208" fontId="51" fillId="0" borderId="1">
      <alignment/>
      <protection locked="0"/>
    </xf>
    <xf numFmtId="209" fontId="51" fillId="0" borderId="0">
      <alignment/>
      <protection locked="0"/>
    </xf>
    <xf numFmtId="208" fontId="51" fillId="0" borderId="1">
      <alignment/>
      <protection locked="0"/>
    </xf>
    <xf numFmtId="209" fontId="51" fillId="0" borderId="0">
      <alignment/>
      <protection locked="0"/>
    </xf>
    <xf numFmtId="208" fontId="51" fillId="0" borderId="1">
      <alignment/>
      <protection locked="0"/>
    </xf>
    <xf numFmtId="209" fontId="51" fillId="0" borderId="0">
      <alignment/>
      <protection locked="0"/>
    </xf>
    <xf numFmtId="208" fontId="51" fillId="0" borderId="1">
      <alignment/>
      <protection locked="0"/>
    </xf>
    <xf numFmtId="209" fontId="51" fillId="0" borderId="0">
      <alignment/>
      <protection locked="0"/>
    </xf>
    <xf numFmtId="208" fontId="51" fillId="0" borderId="1">
      <alignment/>
      <protection locked="0"/>
    </xf>
    <xf numFmtId="209" fontId="51" fillId="0" borderId="0">
      <alignment/>
      <protection locked="0"/>
    </xf>
    <xf numFmtId="208" fontId="51" fillId="0" borderId="1">
      <alignment/>
      <protection locked="0"/>
    </xf>
    <xf numFmtId="209" fontId="51" fillId="0" borderId="0">
      <alignment/>
      <protection locked="0"/>
    </xf>
    <xf numFmtId="208" fontId="51" fillId="0" borderId="1">
      <alignment/>
      <protection locked="0"/>
    </xf>
    <xf numFmtId="209" fontId="51" fillId="0" borderId="0">
      <alignment/>
      <protection locked="0"/>
    </xf>
    <xf numFmtId="208" fontId="51" fillId="0" borderId="1">
      <alignment/>
      <protection locked="0"/>
    </xf>
    <xf numFmtId="209" fontId="51" fillId="0" borderId="0">
      <alignment/>
      <protection locked="0"/>
    </xf>
    <xf numFmtId="208" fontId="51" fillId="0" borderId="1">
      <alignment/>
      <protection locked="0"/>
    </xf>
    <xf numFmtId="209" fontId="51" fillId="0" borderId="0">
      <alignment/>
      <protection locked="0"/>
    </xf>
    <xf numFmtId="208" fontId="51" fillId="0" borderId="1">
      <alignment/>
      <protection locked="0"/>
    </xf>
    <xf numFmtId="209" fontId="51" fillId="0" borderId="0">
      <alignment/>
      <protection locked="0"/>
    </xf>
    <xf numFmtId="208" fontId="51" fillId="0" borderId="1">
      <alignment/>
      <protection locked="0"/>
    </xf>
    <xf numFmtId="209" fontId="51" fillId="0" borderId="0">
      <alignment/>
      <protection locked="0"/>
    </xf>
    <xf numFmtId="208" fontId="51" fillId="0" borderId="1">
      <alignment/>
      <protection locked="0"/>
    </xf>
    <xf numFmtId="209" fontId="51" fillId="0" borderId="0">
      <alignment/>
      <protection locked="0"/>
    </xf>
    <xf numFmtId="208" fontId="51" fillId="0" borderId="1">
      <alignment/>
      <protection locked="0"/>
    </xf>
    <xf numFmtId="209" fontId="51" fillId="0" borderId="0">
      <alignment/>
      <protection locked="0"/>
    </xf>
    <xf numFmtId="208" fontId="51" fillId="0" borderId="1">
      <alignment/>
      <protection locked="0"/>
    </xf>
    <xf numFmtId="209" fontId="51" fillId="0" borderId="0">
      <alignment/>
      <protection locked="0"/>
    </xf>
    <xf numFmtId="208" fontId="51" fillId="0" borderId="1">
      <alignment/>
      <protection locked="0"/>
    </xf>
    <xf numFmtId="209" fontId="51" fillId="0" borderId="0">
      <alignment/>
      <protection locked="0"/>
    </xf>
    <xf numFmtId="208" fontId="51" fillId="0" borderId="1">
      <alignment/>
      <protection locked="0"/>
    </xf>
    <xf numFmtId="210" fontId="51" fillId="0" borderId="0">
      <alignment/>
      <protection locked="0"/>
    </xf>
    <xf numFmtId="211" fontId="51" fillId="0" borderId="0">
      <alignment/>
      <protection locked="0"/>
    </xf>
    <xf numFmtId="210" fontId="51" fillId="0" borderId="0">
      <alignment/>
      <protection locked="0"/>
    </xf>
    <xf numFmtId="211" fontId="51" fillId="0" borderId="0">
      <alignment/>
      <protection locked="0"/>
    </xf>
    <xf numFmtId="210" fontId="51" fillId="0" borderId="0">
      <alignment/>
      <protection locked="0"/>
    </xf>
    <xf numFmtId="211" fontId="51" fillId="0" borderId="0">
      <alignment/>
      <protection locked="0"/>
    </xf>
    <xf numFmtId="210" fontId="51" fillId="0" borderId="0">
      <alignment/>
      <protection locked="0"/>
    </xf>
    <xf numFmtId="211" fontId="51" fillId="0" borderId="0">
      <alignment/>
      <protection locked="0"/>
    </xf>
    <xf numFmtId="210" fontId="51" fillId="0" borderId="0">
      <alignment/>
      <protection locked="0"/>
    </xf>
    <xf numFmtId="211" fontId="51" fillId="0" borderId="0">
      <alignment/>
      <protection locked="0"/>
    </xf>
    <xf numFmtId="210" fontId="51" fillId="0" borderId="0">
      <alignment/>
      <protection locked="0"/>
    </xf>
    <xf numFmtId="211" fontId="51" fillId="0" borderId="0">
      <alignment/>
      <protection locked="0"/>
    </xf>
    <xf numFmtId="210" fontId="51" fillId="0" borderId="0">
      <alignment/>
      <protection locked="0"/>
    </xf>
    <xf numFmtId="211" fontId="51" fillId="0" borderId="0">
      <alignment/>
      <protection locked="0"/>
    </xf>
    <xf numFmtId="210" fontId="51" fillId="0" borderId="0">
      <alignment/>
      <protection locked="0"/>
    </xf>
    <xf numFmtId="211" fontId="51" fillId="0" borderId="0">
      <alignment/>
      <protection locked="0"/>
    </xf>
    <xf numFmtId="210" fontId="51" fillId="0" borderId="0">
      <alignment/>
      <protection locked="0"/>
    </xf>
    <xf numFmtId="211" fontId="51" fillId="0" borderId="0">
      <alignment/>
      <protection locked="0"/>
    </xf>
    <xf numFmtId="210" fontId="51" fillId="0" borderId="0">
      <alignment/>
      <protection locked="0"/>
    </xf>
    <xf numFmtId="211" fontId="51" fillId="0" borderId="0">
      <alignment/>
      <protection locked="0"/>
    </xf>
    <xf numFmtId="210" fontId="51" fillId="0" borderId="0">
      <alignment/>
      <protection locked="0"/>
    </xf>
    <xf numFmtId="211" fontId="51" fillId="0" borderId="0">
      <alignment/>
      <protection locked="0"/>
    </xf>
    <xf numFmtId="210" fontId="51" fillId="0" borderId="0">
      <alignment/>
      <protection locked="0"/>
    </xf>
    <xf numFmtId="211" fontId="51" fillId="0" borderId="0">
      <alignment/>
      <protection locked="0"/>
    </xf>
    <xf numFmtId="210" fontId="51" fillId="0" borderId="0">
      <alignment/>
      <protection locked="0"/>
    </xf>
    <xf numFmtId="211" fontId="51" fillId="0" borderId="0">
      <alignment/>
      <protection locked="0"/>
    </xf>
    <xf numFmtId="210" fontId="51" fillId="0" borderId="0">
      <alignment/>
      <protection locked="0"/>
    </xf>
    <xf numFmtId="211" fontId="51" fillId="0" borderId="0">
      <alignment/>
      <protection locked="0"/>
    </xf>
    <xf numFmtId="210" fontId="51" fillId="0" borderId="0">
      <alignment/>
      <protection locked="0"/>
    </xf>
    <xf numFmtId="211" fontId="51" fillId="0" borderId="0">
      <alignment/>
      <protection locked="0"/>
    </xf>
    <xf numFmtId="210" fontId="51" fillId="0" borderId="0">
      <alignment/>
      <protection locked="0"/>
    </xf>
    <xf numFmtId="211" fontId="51" fillId="0" borderId="0">
      <alignment/>
      <protection locked="0"/>
    </xf>
    <xf numFmtId="210" fontId="51" fillId="0" borderId="0">
      <alignment/>
      <protection locked="0"/>
    </xf>
    <xf numFmtId="211" fontId="51" fillId="0" borderId="0">
      <alignment/>
      <protection locked="0"/>
    </xf>
    <xf numFmtId="210" fontId="51" fillId="0" borderId="0">
      <alignment/>
      <protection locked="0"/>
    </xf>
    <xf numFmtId="211" fontId="51" fillId="0" borderId="0">
      <alignment/>
      <protection locked="0"/>
    </xf>
    <xf numFmtId="210" fontId="51" fillId="0" borderId="0">
      <alignment/>
      <protection locked="0"/>
    </xf>
    <xf numFmtId="211" fontId="51" fillId="0" borderId="0">
      <alignment/>
      <protection locked="0"/>
    </xf>
    <xf numFmtId="210" fontId="51" fillId="0" borderId="0">
      <alignment/>
      <protection locked="0"/>
    </xf>
    <xf numFmtId="211" fontId="51" fillId="0" borderId="0">
      <alignment/>
      <protection locked="0"/>
    </xf>
    <xf numFmtId="210" fontId="51" fillId="0" borderId="0">
      <alignment/>
      <protection locked="0"/>
    </xf>
    <xf numFmtId="211" fontId="51" fillId="0" borderId="0">
      <alignment/>
      <protection locked="0"/>
    </xf>
    <xf numFmtId="210" fontId="51" fillId="0" borderId="0">
      <alignment/>
      <protection locked="0"/>
    </xf>
    <xf numFmtId="211" fontId="51" fillId="0" borderId="0">
      <alignment/>
      <protection locked="0"/>
    </xf>
    <xf numFmtId="210" fontId="51" fillId="0" borderId="0">
      <alignment/>
      <protection locked="0"/>
    </xf>
    <xf numFmtId="211" fontId="51" fillId="0" borderId="0">
      <alignment/>
      <protection locked="0"/>
    </xf>
    <xf numFmtId="210" fontId="51" fillId="0" borderId="0">
      <alignment/>
      <protection locked="0"/>
    </xf>
    <xf numFmtId="211" fontId="51" fillId="0" borderId="0">
      <alignment/>
      <protection locked="0"/>
    </xf>
    <xf numFmtId="212" fontId="51" fillId="0" borderId="0">
      <alignment/>
      <protection locked="0"/>
    </xf>
    <xf numFmtId="208" fontId="54" fillId="0" borderId="0">
      <alignment/>
      <protection locked="0"/>
    </xf>
    <xf numFmtId="208" fontId="55" fillId="0" borderId="0">
      <alignment/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208" fontId="41" fillId="0" borderId="0">
      <alignment/>
      <protection locked="0"/>
    </xf>
    <xf numFmtId="208" fontId="41" fillId="0" borderId="0">
      <alignment/>
      <protection locked="0"/>
    </xf>
    <xf numFmtId="208" fontId="56" fillId="0" borderId="0">
      <alignment/>
      <protection locked="0"/>
    </xf>
    <xf numFmtId="0" fontId="44" fillId="0" borderId="0" applyNumberFormat="0" applyFill="0" applyBorder="0" applyAlignment="0" applyProtection="0"/>
    <xf numFmtId="216" fontId="25" fillId="0" borderId="0" applyFont="0" applyFill="0" applyBorder="0" applyAlignment="0" applyProtection="0"/>
    <xf numFmtId="21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08" fontId="41" fillId="0" borderId="0">
      <alignment/>
      <protection locked="0"/>
    </xf>
    <xf numFmtId="0" fontId="46" fillId="0" borderId="0">
      <alignment/>
      <protection/>
    </xf>
    <xf numFmtId="208" fontId="42" fillId="0" borderId="0">
      <alignment/>
      <protection locked="0"/>
    </xf>
    <xf numFmtId="0" fontId="45" fillId="0" borderId="0" applyNumberFormat="0" applyFill="0" applyBorder="0" applyAlignment="0" applyProtection="0"/>
    <xf numFmtId="0" fontId="25" fillId="0" borderId="0">
      <alignment/>
      <protection/>
    </xf>
    <xf numFmtId="214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08" fontId="41" fillId="0" borderId="0">
      <alignment/>
      <protection locked="0"/>
    </xf>
    <xf numFmtId="208" fontId="41" fillId="0" borderId="0">
      <alignment/>
      <protection locked="0"/>
    </xf>
    <xf numFmtId="208" fontId="56" fillId="0" borderId="0">
      <alignment/>
      <protection locked="0"/>
    </xf>
    <xf numFmtId="0" fontId="25" fillId="0" borderId="0">
      <alignment/>
      <protection/>
    </xf>
    <xf numFmtId="0" fontId="57" fillId="4" borderId="0">
      <alignment horizontal="left" vertical="top"/>
      <protection/>
    </xf>
    <xf numFmtId="0" fontId="38" fillId="4" borderId="0">
      <alignment horizontal="center" vertical="center"/>
      <protection/>
    </xf>
    <xf numFmtId="0" fontId="58" fillId="4" borderId="0">
      <alignment horizontal="center" vertical="top"/>
      <protection/>
    </xf>
    <xf numFmtId="0" fontId="58" fillId="4" borderId="0">
      <alignment horizontal="center" vertical="top"/>
      <protection/>
    </xf>
    <xf numFmtId="0" fontId="58" fillId="4" borderId="0">
      <alignment horizontal="center" vertical="top"/>
      <protection/>
    </xf>
    <xf numFmtId="0" fontId="58" fillId="4" borderId="0">
      <alignment horizontal="left" vertical="top"/>
      <protection/>
    </xf>
    <xf numFmtId="0" fontId="58" fillId="4" borderId="0">
      <alignment horizontal="left" vertical="top"/>
      <protection/>
    </xf>
    <xf numFmtId="0" fontId="58" fillId="4" borderId="0">
      <alignment horizontal="right" vertical="center"/>
      <protection/>
    </xf>
    <xf numFmtId="0" fontId="58" fillId="4" borderId="0">
      <alignment horizontal="right" vertical="center"/>
      <protection/>
    </xf>
    <xf numFmtId="0" fontId="59" fillId="4" borderId="0">
      <alignment horizontal="right" vertical="top"/>
      <protection/>
    </xf>
    <xf numFmtId="0" fontId="74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7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7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7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74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74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75" fillId="25" borderId="2" applyNumberFormat="0" applyAlignment="0" applyProtection="0"/>
    <xf numFmtId="0" fontId="4" fillId="3" borderId="3" applyNumberFormat="0" applyAlignment="0" applyProtection="0"/>
    <xf numFmtId="0" fontId="4" fillId="3" borderId="3" applyNumberFormat="0" applyAlignment="0" applyProtection="0"/>
    <xf numFmtId="0" fontId="76" fillId="26" borderId="4" applyNumberFormat="0" applyAlignment="0" applyProtection="0"/>
    <xf numFmtId="0" fontId="5" fillId="9" borderId="5" applyNumberFormat="0" applyAlignment="0" applyProtection="0"/>
    <xf numFmtId="0" fontId="5" fillId="9" borderId="5" applyNumberFormat="0" applyAlignment="0" applyProtection="0"/>
    <xf numFmtId="0" fontId="77" fillId="26" borderId="2" applyNumberFormat="0" applyAlignment="0" applyProtection="0"/>
    <xf numFmtId="0" fontId="6" fillId="9" borderId="3" applyNumberFormat="0" applyAlignment="0" applyProtection="0"/>
    <xf numFmtId="0" fontId="6" fillId="9" borderId="3" applyNumberFormat="0" applyAlignment="0" applyProtection="0"/>
    <xf numFmtId="0" fontId="7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>
      <alignment horizontal="center"/>
      <protection/>
    </xf>
    <xf numFmtId="0" fontId="79" fillId="0" borderId="6" applyNumberFormat="0" applyFill="0" applyAlignment="0" applyProtection="0"/>
    <xf numFmtId="0" fontId="7" fillId="0" borderId="7" applyNumberFormat="0" applyFill="0" applyAlignment="0" applyProtection="0"/>
    <xf numFmtId="0" fontId="47" fillId="0" borderId="8" applyNumberFormat="0" applyFill="0" applyAlignment="0" applyProtection="0"/>
    <xf numFmtId="0" fontId="80" fillId="0" borderId="9" applyNumberFormat="0" applyFill="0" applyAlignment="0" applyProtection="0"/>
    <xf numFmtId="0" fontId="8" fillId="0" borderId="10" applyNumberFormat="0" applyFill="0" applyAlignment="0" applyProtection="0"/>
    <xf numFmtId="0" fontId="48" fillId="0" borderId="11" applyNumberFormat="0" applyFill="0" applyAlignment="0" applyProtection="0"/>
    <xf numFmtId="0" fontId="81" fillId="0" borderId="12" applyNumberFormat="0" applyFill="0" applyAlignment="0" applyProtection="0"/>
    <xf numFmtId="0" fontId="9" fillId="0" borderId="13" applyNumberFormat="0" applyFill="0" applyAlignment="0" applyProtection="0"/>
    <xf numFmtId="0" fontId="49" fillId="0" borderId="14" applyNumberFormat="0" applyFill="0" applyAlignment="0" applyProtection="0"/>
    <xf numFmtId="0" fontId="8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2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17" applyNumberFormat="0" applyFill="0" applyAlignment="0" applyProtection="0"/>
    <xf numFmtId="0" fontId="83" fillId="27" borderId="18" applyNumberFormat="0" applyAlignment="0" applyProtection="0"/>
    <xf numFmtId="0" fontId="11" fillId="19" borderId="19" applyNumberFormat="0" applyAlignment="0" applyProtection="0"/>
    <xf numFmtId="0" fontId="11" fillId="19" borderId="19" applyNumberFormat="0" applyAlignment="0" applyProtection="0"/>
    <xf numFmtId="0" fontId="8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1" fillId="0" borderId="0" applyFill="0" applyProtection="0">
      <alignment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31" borderId="20" applyNumberFormat="0" applyFont="0" applyAlignment="0" applyProtection="0"/>
    <xf numFmtId="0" fontId="1" fillId="5" borderId="21" applyNumberFormat="0" applyFont="0" applyAlignment="0" applyProtection="0"/>
    <xf numFmtId="0" fontId="1" fillId="5" borderId="21" applyNumberFormat="0" applyFont="0" applyAlignment="0" applyProtection="0"/>
    <xf numFmtId="0" fontId="25" fillId="5" borderId="21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89" fillId="0" borderId="22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25" fillId="0" borderId="0">
      <alignment/>
      <protection/>
    </xf>
    <xf numFmtId="0" fontId="9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20" fontId="25" fillId="0" borderId="0" applyFont="0" applyFill="0" applyBorder="0" applyAlignment="0" applyProtection="0"/>
    <xf numFmtId="219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1" fillId="3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208" fontId="39" fillId="0" borderId="0">
      <alignment/>
      <protection locked="0"/>
    </xf>
  </cellStyleXfs>
  <cellXfs count="60">
    <xf numFmtId="0" fontId="0" fillId="0" borderId="0" xfId="0" applyFont="1" applyAlignment="1">
      <alignment/>
    </xf>
    <xf numFmtId="0" fontId="92" fillId="33" borderId="0" xfId="0" applyFont="1" applyFill="1" applyAlignment="1">
      <alignment/>
    </xf>
    <xf numFmtId="0" fontId="93" fillId="33" borderId="0" xfId="0" applyFont="1" applyFill="1" applyAlignment="1">
      <alignment horizontal="center" vertical="center" wrapText="1"/>
    </xf>
    <xf numFmtId="0" fontId="92" fillId="34" borderId="0" xfId="0" applyFont="1" applyFill="1" applyAlignment="1">
      <alignment/>
    </xf>
    <xf numFmtId="0" fontId="92" fillId="33" borderId="0" xfId="0" applyFont="1" applyFill="1" applyBorder="1" applyAlignment="1">
      <alignment/>
    </xf>
    <xf numFmtId="0" fontId="92" fillId="0" borderId="0" xfId="0" applyFont="1" applyFill="1" applyAlignment="1">
      <alignment/>
    </xf>
    <xf numFmtId="0" fontId="94" fillId="0" borderId="24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96" fillId="0" borderId="0" xfId="0" applyFont="1" applyFill="1" applyAlignment="1">
      <alignment/>
    </xf>
    <xf numFmtId="0" fontId="96" fillId="33" borderId="0" xfId="0" applyFont="1" applyFill="1" applyAlignment="1">
      <alignment/>
    </xf>
    <xf numFmtId="188" fontId="97" fillId="0" borderId="25" xfId="0" applyNumberFormat="1" applyFont="1" applyFill="1" applyBorder="1" applyAlignment="1">
      <alignment horizontal="center" vertical="center" wrapText="1"/>
    </xf>
    <xf numFmtId="0" fontId="98" fillId="33" borderId="25" xfId="0" applyFont="1" applyFill="1" applyBorder="1" applyAlignment="1">
      <alignment horizontal="center" vertical="center" wrapText="1"/>
    </xf>
    <xf numFmtId="0" fontId="95" fillId="0" borderId="24" xfId="0" applyFont="1" applyFill="1" applyBorder="1" applyAlignment="1">
      <alignment horizontal="center" vertical="center" wrapText="1"/>
    </xf>
    <xf numFmtId="0" fontId="98" fillId="33" borderId="26" xfId="0" applyFont="1" applyFill="1" applyBorder="1" applyAlignment="1">
      <alignment horizontal="center" vertical="center" wrapText="1"/>
    </xf>
    <xf numFmtId="0" fontId="98" fillId="0" borderId="25" xfId="0" applyFont="1" applyFill="1" applyBorder="1" applyAlignment="1">
      <alignment horizontal="center" vertical="center" wrapText="1"/>
    </xf>
    <xf numFmtId="188" fontId="99" fillId="33" borderId="25" xfId="0" applyNumberFormat="1" applyFont="1" applyFill="1" applyBorder="1" applyAlignment="1">
      <alignment horizontal="center" vertical="center" wrapText="1"/>
    </xf>
    <xf numFmtId="188" fontId="97" fillId="33" borderId="25" xfId="0" applyNumberFormat="1" applyFont="1" applyFill="1" applyBorder="1" applyAlignment="1">
      <alignment horizontal="center" vertical="center" wrapText="1"/>
    </xf>
    <xf numFmtId="188" fontId="100" fillId="33" borderId="0" xfId="0" applyNumberFormat="1" applyFont="1" applyFill="1" applyBorder="1" applyAlignment="1">
      <alignment horizontal="center" vertical="center" wrapText="1"/>
    </xf>
    <xf numFmtId="188" fontId="101" fillId="33" borderId="27" xfId="0" applyNumberFormat="1" applyFont="1" applyFill="1" applyBorder="1" applyAlignment="1">
      <alignment horizontal="center" vertical="center" wrapText="1"/>
    </xf>
    <xf numFmtId="188" fontId="101" fillId="33" borderId="28" xfId="0" applyNumberFormat="1" applyFont="1" applyFill="1" applyBorder="1" applyAlignment="1">
      <alignment horizontal="center" vertical="center" wrapText="1"/>
    </xf>
    <xf numFmtId="188" fontId="102" fillId="33" borderId="29" xfId="0" applyNumberFormat="1" applyFont="1" applyFill="1" applyBorder="1" applyAlignment="1">
      <alignment horizontal="center" vertical="center" wrapText="1"/>
    </xf>
    <xf numFmtId="188" fontId="101" fillId="33" borderId="30" xfId="0" applyNumberFormat="1" applyFont="1" applyFill="1" applyBorder="1" applyAlignment="1">
      <alignment horizontal="center" vertical="center" wrapText="1"/>
    </xf>
    <xf numFmtId="0" fontId="99" fillId="33" borderId="25" xfId="0" applyFont="1" applyFill="1" applyBorder="1" applyAlignment="1">
      <alignment horizontal="center" vertical="center" wrapText="1"/>
    </xf>
    <xf numFmtId="188" fontId="22" fillId="33" borderId="25" xfId="0" applyNumberFormat="1" applyFont="1" applyFill="1" applyBorder="1" applyAlignment="1">
      <alignment horizontal="center" vertical="center" wrapText="1"/>
    </xf>
    <xf numFmtId="188" fontId="23" fillId="33" borderId="25" xfId="0" applyNumberFormat="1" applyFont="1" applyFill="1" applyBorder="1" applyAlignment="1">
      <alignment horizontal="center" vertical="center" wrapText="1"/>
    </xf>
    <xf numFmtId="1" fontId="33" fillId="33" borderId="25" xfId="558" applyNumberFormat="1" applyFont="1" applyFill="1" applyBorder="1" applyAlignment="1">
      <alignment horizontal="center" vertical="center" wrapText="1"/>
      <protection/>
    </xf>
    <xf numFmtId="0" fontId="32" fillId="33" borderId="0" xfId="0" applyFont="1" applyFill="1" applyAlignment="1">
      <alignment/>
    </xf>
    <xf numFmtId="0" fontId="32" fillId="33" borderId="0" xfId="0" applyFont="1" applyFill="1" applyBorder="1" applyAlignment="1">
      <alignment/>
    </xf>
    <xf numFmtId="0" fontId="26" fillId="33" borderId="25" xfId="0" applyFont="1" applyFill="1" applyBorder="1" applyAlignment="1">
      <alignment horizontal="center" vertical="center" wrapText="1"/>
    </xf>
    <xf numFmtId="0" fontId="32" fillId="33" borderId="0" xfId="0" applyFont="1" applyFill="1" applyAlignment="1">
      <alignment horizontal="center" vertical="center" wrapText="1"/>
    </xf>
    <xf numFmtId="0" fontId="28" fillId="33" borderId="25" xfId="0" applyFont="1" applyFill="1" applyBorder="1" applyAlignment="1">
      <alignment horizontal="center" vertical="center" wrapText="1"/>
    </xf>
    <xf numFmtId="0" fontId="37" fillId="33" borderId="25" xfId="0" applyFont="1" applyFill="1" applyBorder="1" applyAlignment="1">
      <alignment horizontal="left" vertical="center" indent="1"/>
    </xf>
    <xf numFmtId="0" fontId="61" fillId="33" borderId="25" xfId="0" applyFont="1" applyFill="1" applyBorder="1" applyAlignment="1">
      <alignment horizontal="center" vertical="center"/>
    </xf>
    <xf numFmtId="0" fontId="29" fillId="33" borderId="0" xfId="0" applyFont="1" applyFill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0" fontId="30" fillId="33" borderId="0" xfId="0" applyFont="1" applyFill="1" applyBorder="1" applyAlignment="1">
      <alignment/>
    </xf>
    <xf numFmtId="0" fontId="102" fillId="33" borderId="0" xfId="0" applyFont="1" applyFill="1" applyAlignment="1">
      <alignment vertical="center"/>
    </xf>
    <xf numFmtId="0" fontId="102" fillId="33" borderId="0" xfId="0" applyFont="1" applyFill="1" applyAlignment="1">
      <alignment horizontal="center" vertical="center"/>
    </xf>
    <xf numFmtId="0" fontId="27" fillId="33" borderId="0" xfId="0" applyFont="1" applyFill="1" applyBorder="1" applyAlignment="1">
      <alignment/>
    </xf>
    <xf numFmtId="0" fontId="27" fillId="33" borderId="0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 wrapText="1"/>
    </xf>
    <xf numFmtId="0" fontId="62" fillId="33" borderId="25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 wrapText="1"/>
    </xf>
    <xf numFmtId="0" fontId="103" fillId="33" borderId="31" xfId="0" applyFont="1" applyFill="1" applyBorder="1" applyAlignment="1">
      <alignment horizontal="center" wrapText="1"/>
    </xf>
    <xf numFmtId="0" fontId="98" fillId="33" borderId="25" xfId="0" applyFont="1" applyFill="1" applyBorder="1" applyAlignment="1">
      <alignment horizontal="center" vertical="center" wrapText="1"/>
    </xf>
    <xf numFmtId="0" fontId="98" fillId="33" borderId="24" xfId="0" applyFont="1" applyFill="1" applyBorder="1" applyAlignment="1">
      <alignment horizontal="center" vertical="center" wrapText="1"/>
    </xf>
    <xf numFmtId="0" fontId="98" fillId="33" borderId="32" xfId="0" applyFont="1" applyFill="1" applyBorder="1" applyAlignment="1">
      <alignment horizontal="center" vertical="center" wrapText="1"/>
    </xf>
    <xf numFmtId="0" fontId="98" fillId="33" borderId="33" xfId="0" applyFont="1" applyFill="1" applyBorder="1" applyAlignment="1">
      <alignment horizontal="center" vertical="center" wrapText="1"/>
    </xf>
    <xf numFmtId="0" fontId="98" fillId="0" borderId="25" xfId="0" applyFont="1" applyFill="1" applyBorder="1" applyAlignment="1">
      <alignment horizontal="center" vertical="center" wrapText="1"/>
    </xf>
    <xf numFmtId="0" fontId="94" fillId="33" borderId="25" xfId="0" applyFont="1" applyFill="1" applyBorder="1" applyAlignment="1">
      <alignment horizontal="center" vertical="center" wrapText="1"/>
    </xf>
    <xf numFmtId="0" fontId="98" fillId="33" borderId="26" xfId="0" applyFont="1" applyFill="1" applyBorder="1" applyAlignment="1">
      <alignment horizontal="center" vertical="center" wrapText="1"/>
    </xf>
    <xf numFmtId="0" fontId="98" fillId="33" borderId="34" xfId="0" applyFont="1" applyFill="1" applyBorder="1" applyAlignment="1">
      <alignment horizontal="center" vertical="center" wrapText="1"/>
    </xf>
    <xf numFmtId="0" fontId="95" fillId="0" borderId="24" xfId="0" applyFont="1" applyFill="1" applyBorder="1" applyAlignment="1">
      <alignment horizontal="center" vertical="center" wrapText="1"/>
    </xf>
    <xf numFmtId="0" fontId="99" fillId="0" borderId="25" xfId="0" applyFont="1" applyFill="1" applyBorder="1" applyAlignment="1">
      <alignment horizontal="center" vertical="center" wrapText="1"/>
    </xf>
    <xf numFmtId="0" fontId="100" fillId="0" borderId="25" xfId="0" applyFont="1" applyFill="1" applyBorder="1" applyAlignment="1">
      <alignment horizontal="center" vertical="center" wrapText="1"/>
    </xf>
    <xf numFmtId="0" fontId="26" fillId="33" borderId="25" xfId="0" applyFont="1" applyFill="1" applyBorder="1" applyAlignment="1">
      <alignment horizontal="center" vertical="center" wrapText="1"/>
    </xf>
    <xf numFmtId="0" fontId="34" fillId="33" borderId="25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</cellXfs>
  <cellStyles count="623">
    <cellStyle name="Normal" xfId="0"/>
    <cellStyle name="???????" xfId="15"/>
    <cellStyle name="????????" xfId="16"/>
    <cellStyle name="???????? [0]" xfId="17"/>
    <cellStyle name="??????????" xfId="18"/>
    <cellStyle name="?????????? [0]" xfId="19"/>
    <cellStyle name="???????????" xfId="20"/>
    <cellStyle name="????????????? ???????????" xfId="21"/>
    <cellStyle name="??????????_1" xfId="22"/>
    <cellStyle name="????????_ ?? 25 ???" xfId="23"/>
    <cellStyle name="???????_ ????.???" xfId="24"/>
    <cellStyle name="??????_ ?? 25 ???" xfId="25"/>
    <cellStyle name="_2.45 таблица ижтимоий" xfId="26"/>
    <cellStyle name="_2.45 таблица ижтимоий_16 апрел ойи манзилли" xfId="27"/>
    <cellStyle name="_2.45 таблица ижтимоий_16 илова ИЮН ойи адрес.готов" xfId="28"/>
    <cellStyle name="_2.45 таблица ижтимоий_ДАСТУР ИЖРОСИ 6 ОЙЛИК АЛОХИДА" xfId="29"/>
    <cellStyle name="_2.45 таблица ижтимоий_Илхомбек 1 - 8 гача жадвали" xfId="30"/>
    <cellStyle name="_2.45 таблица ижтимоий_Илхомбек 1-13 дан жадвали" xfId="31"/>
    <cellStyle name="_2.45 таблица ижтимоий_КТВФЙ ДАСТУРИ КАШКАДАРЁ МАНЗИЛЛИ РУЙХАТ3" xfId="32"/>
    <cellStyle name="_2.45 таблица ижтимоий_МАНЗИЛЛИ РУЙХАТ 9 - 16 гача жадвали ЯНГИСИ" xfId="33"/>
    <cellStyle name="_2.45 таблица ижтимоий_ФОРМА манзилли рўйхат" xfId="34"/>
    <cellStyle name="_2.46 таблица ижтимоий" xfId="35"/>
    <cellStyle name="_2.46 таблица ижтимоий_16 апрел ойи манзилли" xfId="36"/>
    <cellStyle name="_2.46 таблица ижтимоий_16 илова ИЮН ойи адрес.готов" xfId="37"/>
    <cellStyle name="_2.46 таблица ижтимоий_ДАСТУР ИЖРОСИ 6 ОЙЛИК АЛОХИДА" xfId="38"/>
    <cellStyle name="_2.46 таблица ижтимоий_Илхомбек 1 - 8 гача жадвали" xfId="39"/>
    <cellStyle name="_2.46 таблица ижтимоий_Илхомбек 1-13 дан жадвали" xfId="40"/>
    <cellStyle name="_2.46 таблица ижтимоий_КТВФЙ ДАСТУРИ КАШКАДАРЁ МАНЗИЛЛИ РУЙХАТ3" xfId="41"/>
    <cellStyle name="_2.46 таблица ижтимоий_МАНЗИЛЛИ РУЙХАТ 9 - 16 гача жадвали ЯНГИСИ" xfId="42"/>
    <cellStyle name="_2.46 таблица ижтимоий_ФОРМА манзилли рўйхат" xfId="43"/>
    <cellStyle name="_2.58 таблица ВЭС" xfId="44"/>
    <cellStyle name="_2.58 таблица ВЭС_16 апрел ойи манзилли" xfId="45"/>
    <cellStyle name="_2.58 таблица ВЭС_16 илова ИЮН ойи адрес.готов" xfId="46"/>
    <cellStyle name="_2.58 таблица ВЭС_ДАСТУР ИЖРОСИ 6 ОЙЛИК АЛОХИДА" xfId="47"/>
    <cellStyle name="_2.58 таблица ВЭС_Илхомбек 1 - 8 гача жадвали" xfId="48"/>
    <cellStyle name="_2.58 таблица ВЭС_Илхомбек 1-13 дан жадвали" xfId="49"/>
    <cellStyle name="_2.58 таблица ВЭС_КТВФЙ ДАСТУРИ КАШКАДАРЁ МАНЗИЛЛИ РУЙХАТ3" xfId="50"/>
    <cellStyle name="_2.58 таблица ВЭС_МАНЗИЛЛИ РУЙХАТ 9 - 16 гача жадвали ЯНГИСИ" xfId="51"/>
    <cellStyle name="_2.58 таблица ВЭС_ФОРМА манзилли рўйхат" xfId="52"/>
    <cellStyle name="_2.58 узгаргани" xfId="53"/>
    <cellStyle name="_2.58 узгаргани_16 апрел ойи манзилли" xfId="54"/>
    <cellStyle name="_2.58 узгаргани_16 илова ИЮН ойи адрес.готов" xfId="55"/>
    <cellStyle name="_2.58 узгаргани_ДАСТУР ИЖРОСИ 6 ОЙЛИК АЛОХИДА" xfId="56"/>
    <cellStyle name="_2.58 узгаргани_Илхомбек 1 - 8 гача жадвали" xfId="57"/>
    <cellStyle name="_2.58 узгаргани_Илхомбек 1-13 дан жадвали" xfId="58"/>
    <cellStyle name="_2.58 узгаргани_КТВФЙ ДАСТУРИ КАШКАДАРЁ МАНЗИЛЛИ РУЙХАТ3" xfId="59"/>
    <cellStyle name="_2.58 узгаргани_МАНЗИЛЛИ РУЙХАТ 9 - 16 гача жадвали ЯНГИСИ" xfId="60"/>
    <cellStyle name="_2.58 узгаргани_ФОРМА манзилли рўйхат" xfId="61"/>
    <cellStyle name="_2008 КХ ЯНГИ ДАСТУР" xfId="62"/>
    <cellStyle name="_2008 КХ ЯНГИ ДАСТУР_16 апрел ойи манзилли" xfId="63"/>
    <cellStyle name="_2008 КХ ЯНГИ ДАСТУР_16 илова ИЮН ойи адрес.готов" xfId="64"/>
    <cellStyle name="_2008 КХ ЯНГИ ДАСТУР_ДАСТУР ИЖРОСИ 6 ОЙЛИК АЛОХИДА" xfId="65"/>
    <cellStyle name="_2008 КХ ЯНГИ ДАСТУР_Илхомбек 1 - 8 гача жадвали" xfId="66"/>
    <cellStyle name="_2008 КХ ЯНГИ ДАСТУР_Илхомбек 1-13 дан жадвали" xfId="67"/>
    <cellStyle name="_2008 КХ ЯНГИ ДАСТУР_КТВФЙ ДАСТУРИ КАШКАДАРЁ МАНЗИЛЛИ РУЙХАТ3" xfId="68"/>
    <cellStyle name="_2008 КХ ЯНГИ ДАСТУР_МАНЗИЛЛИ РУЙХАТ 9 - 16 гача жадвали ЯНГИСИ" xfId="69"/>
    <cellStyle name="_2008 КХ ЯНГИ ДАСТУР_ФОРМА манзилли рўйхат" xfId="70"/>
    <cellStyle name="_2008й прогноз ДАСТУР" xfId="71"/>
    <cellStyle name="_2008й прогноз ДАСТУР_16 апрел ойи манзилли" xfId="72"/>
    <cellStyle name="_2008й прогноз ДАСТУР_16 илова ИЮН ойи адрес.готов" xfId="73"/>
    <cellStyle name="_2008й прогноз ДАСТУР_ДАСТУР ИЖРОСИ 6 ОЙЛИК АЛОХИДА" xfId="74"/>
    <cellStyle name="_2008й прогноз ДАСТУР_Илхомбек 1 - 8 гача жадвали" xfId="75"/>
    <cellStyle name="_2008й прогноз ДАСТУР_Илхомбек 1-13 дан жадвали" xfId="76"/>
    <cellStyle name="_2008й прогноз ДАСТУР_КТВФЙ ДАСТУРИ КАШКАДАРЁ МАНЗИЛЛИ РУЙХАТ3" xfId="77"/>
    <cellStyle name="_2008й прогноз ДАСТУР_МАНЗИЛЛИ РУЙХАТ 9 - 16 гача жадвали ЯНГИСИ" xfId="78"/>
    <cellStyle name="_2008й прогноз ДАСТУР_ФОРМА манзилли рўйхат" xfId="79"/>
    <cellStyle name="_2009 йил 308-СВОДКАСИ ИКТИСОДИЁТ БОШКАРМАСИГА" xfId="80"/>
    <cellStyle name="_2009 йил 308-СВОДКАСИ ИКТИСОДИЁТ БОШКАРМАСИГА_КАШКАДАРЁ БЮРО 12 ОЙлик" xfId="81"/>
    <cellStyle name="_21а жадваллар" xfId="82"/>
    <cellStyle name="_21а жадваллар_16 апрел ойи манзилли" xfId="83"/>
    <cellStyle name="_21а жадваллар_16 илова ИЮН ойи адрес.готов" xfId="84"/>
    <cellStyle name="_21а жадваллар_3-4-Хатга илова-04080-ИЖРО" xfId="85"/>
    <cellStyle name="_21а жадваллар_Вилоят буйича жами" xfId="86"/>
    <cellStyle name="_21а жадваллар_ДАСТУР ИЖРОСИ 6 ОЙЛИК АЛОХИДА" xfId="87"/>
    <cellStyle name="_21а жадваллар_ДАСТУР ИЖРОСИ 6 ОЙЛИК АЛОХИДА_КАШКАДАРЁ БЮРО 12 ОЙлик" xfId="88"/>
    <cellStyle name="_21а жадваллар_Илхомбек 1 - 8 гача жадвали" xfId="89"/>
    <cellStyle name="_21а жадваллар_Илхомбек 1-13 дан жадвали" xfId="90"/>
    <cellStyle name="_21а жадваллар_КАСАНАЧИЛИК 2009 ЙИЛ 1-ЧОРАК." xfId="91"/>
    <cellStyle name="_21а жадваллар_КАШКАДАРЁ БЮРО 12 ОЙлик" xfId="92"/>
    <cellStyle name="_21а жадваллар_КТВФЙ ДАСТУРИ КАШКАДАРЁ МАНЗИЛЛИ РУЙХАТ3" xfId="93"/>
    <cellStyle name="_21а жадваллар_МАНЗИЛЛИ РУЙХАТ 9 - 16 гача жадвали ЯНГИСИ" xfId="94"/>
    <cellStyle name="_21а жадваллар_ФОРМА манзилли рўйхат" xfId="95"/>
    <cellStyle name="_21а жадваллар_Шомурод акага" xfId="96"/>
    <cellStyle name="_308 форма" xfId="97"/>
    <cellStyle name="_308 форма_16 апрел ойи манзилли" xfId="98"/>
    <cellStyle name="_308 форма_16 илова ИЮН ойи адрес.готов" xfId="99"/>
    <cellStyle name="_308 форма_3-4-Хатга илова-04080-ИЖРО" xfId="100"/>
    <cellStyle name="_308 форма_Вилоят буйича жами" xfId="101"/>
    <cellStyle name="_308 форма_ДАСТУР ИЖРОСИ 6 ОЙЛИК АЛОХИДА" xfId="102"/>
    <cellStyle name="_308 форма_ДАСТУР ИЖРОСИ 6 ОЙЛИК АЛОХИДА_КАШКАДАРЁ БЮРО 12 ОЙлик" xfId="103"/>
    <cellStyle name="_308 форма_Илхомбек 1 - 8 гача жадвали" xfId="104"/>
    <cellStyle name="_308 форма_Илхомбек 1-13 дан жадвали" xfId="105"/>
    <cellStyle name="_308 форма_КАСАНАЧИЛИК 2009 ЙИЛ 1-ЧОРАК." xfId="106"/>
    <cellStyle name="_308 форма_КАШКАДАРЁ БЮРО 12 ОЙлик" xfId="107"/>
    <cellStyle name="_308 форма_КТВФЙ ДАСТУРИ КАШКАДАРЁ МАНЗИЛЛИ РУЙХАТ3" xfId="108"/>
    <cellStyle name="_308 форма_МАНЗИЛЛИ РУЙХАТ 9 - 16 гача жадвали ЯНГИСИ" xfId="109"/>
    <cellStyle name="_308 форма_ФОРМА манзилли рўйхат" xfId="110"/>
    <cellStyle name="_308 форма_Шомурод акага" xfId="111"/>
    <cellStyle name="_ВИЛОЯТ БУЙИЧА 2010 ЙИЛ ШАРНОМА" xfId="112"/>
    <cellStyle name="_ВИЛОЯТ БУЙИЧА 2010 ЙИЛ ШАРНОМА_КАШКАДАРЁ БЮРО 12 ОЙлик" xfId="113"/>
    <cellStyle name="_ДАСТУР ИЖРОСИ 6 ОЙЛИК АЛОХИДА" xfId="114"/>
    <cellStyle name="_ДАСТУР макет" xfId="115"/>
    <cellStyle name="_ДАСТУР макет_16 апрел ойи манзилли" xfId="116"/>
    <cellStyle name="_ДАСТУР макет_16 илова ИЮН ойи адрес.готов" xfId="117"/>
    <cellStyle name="_ДАСТУР макет_3-4-Хатга илова-04080-ИЖРО" xfId="118"/>
    <cellStyle name="_ДАСТУР макет_Вилоят буйича жами" xfId="119"/>
    <cellStyle name="_ДАСТУР макет_ДАСТУР ИЖРОСИ 6 ОЙЛИК АЛОХИДА" xfId="120"/>
    <cellStyle name="_ДАСТУР макет_ДАСТУР ИЖРОСИ 6 ОЙЛИК АЛОХИДА_КАШКАДАРЁ БЮРО 12 ОЙлик" xfId="121"/>
    <cellStyle name="_ДАСТУР макет_Илхомбек 1 - 8 гача жадвали" xfId="122"/>
    <cellStyle name="_ДАСТУР макет_Илхомбек 1-13 дан жадвали" xfId="123"/>
    <cellStyle name="_ДАСТУР макет_КАСАНАЧИЛИК 2009 ЙИЛ 1-ЧОРАК." xfId="124"/>
    <cellStyle name="_ДАСТУР макет_КАШКАДАРЁ БЮРО 12 ОЙлик" xfId="125"/>
    <cellStyle name="_ДАСТУР макет_КТВФЙ ДАСТУРИ КАШКАДАРЁ МАНЗИЛЛИ РУЙХАТ3" xfId="126"/>
    <cellStyle name="_ДАСТУР макет_МАНЗИЛЛИ РУЙХАТ 9 - 16 гача жадвали ЯНГИСИ" xfId="127"/>
    <cellStyle name="_ДАСТУР макет_ФОРМА манзилли рўйхат" xfId="128"/>
    <cellStyle name="_ДАСТУР макет_Шомурод акага" xfId="129"/>
    <cellStyle name="_ДАСТУР обл план 2007-09" xfId="130"/>
    <cellStyle name="_ДАСТУР обл план 2007-09_16 апрел ойи манзилли" xfId="131"/>
    <cellStyle name="_ДАСТУР обл план 2007-09_16 илова ИЮН ойи адрес.готов" xfId="132"/>
    <cellStyle name="_ДАСТУР обл план 2007-09_3-4-Хатга илова-04080-ИЖРО" xfId="133"/>
    <cellStyle name="_ДАСТУР обл план 2007-09_Вилоят буйича жами" xfId="134"/>
    <cellStyle name="_ДАСТУР обл план 2007-09_ДАСТУР ИЖРОСИ 6 ОЙЛИК АЛОХИДА" xfId="135"/>
    <cellStyle name="_ДАСТУР обл план 2007-09_ДАСТУР ИЖРОСИ 6 ОЙЛИК АЛОХИДА_КАШКАДАРЁ БЮРО 12 ОЙлик" xfId="136"/>
    <cellStyle name="_ДАСТУР обл план 2007-09_Илхомбек 1 - 8 гача жадвали" xfId="137"/>
    <cellStyle name="_ДАСТУР обл план 2007-09_Илхомбек 1-13 дан жадвали" xfId="138"/>
    <cellStyle name="_ДАСТУР обл план 2007-09_КАСАНАЧИЛИК 2009 ЙИЛ 1-ЧОРАК." xfId="139"/>
    <cellStyle name="_ДАСТУР обл план 2007-09_КАШКАДАРЁ БЮРО 12 ОЙлик" xfId="140"/>
    <cellStyle name="_ДАСТУР обл план 2007-09_КТВФЙ ДАСТУРИ КАШКАДАРЁ МАНЗИЛЛИ РУЙХАТ3" xfId="141"/>
    <cellStyle name="_ДАСТУР обл план 2007-09_МАНЗИЛЛИ РУЙХАТ 9 - 16 гача жадвали ЯНГИСИ" xfId="142"/>
    <cellStyle name="_ДАСТУР обл план 2007-09_ФОРМА манзилли рўйхат" xfId="143"/>
    <cellStyle name="_ДАСТУР обл план 2007-09_Шомурод акага" xfId="144"/>
    <cellStyle name="_Жиззах" xfId="145"/>
    <cellStyle name="_Жиззах_16 апрел ойи манзилли" xfId="146"/>
    <cellStyle name="_Жиззах_16 илова ИЮН ойи адрес.готов" xfId="147"/>
    <cellStyle name="_Жиззах_3-4-Хатга илова-04080-ИЖРО" xfId="148"/>
    <cellStyle name="_Жиззах_Вилоят буйича жами" xfId="149"/>
    <cellStyle name="_Жиззах_ДАСТУР ИЖРОСИ 6 ОЙЛИК АЛОХИДА" xfId="150"/>
    <cellStyle name="_Жиззах_ДАСТУР ИЖРОСИ 6 ОЙЛИК АЛОХИДА_КАШКАДАРЁ БЮРО 12 ОЙлик" xfId="151"/>
    <cellStyle name="_Жиззах_Илхомбек 1 - 8 гача жадвали" xfId="152"/>
    <cellStyle name="_Жиззах_Илхомбек 1-13 дан жадвали" xfId="153"/>
    <cellStyle name="_Жиззах_КАСАНАЧИЛИК 2009 ЙИЛ 1-ЧОРАК." xfId="154"/>
    <cellStyle name="_Жиззах_КАШКАДАРЁ БЮРО 12 ОЙлик" xfId="155"/>
    <cellStyle name="_Жиззах_КТВФЙ ДАСТУРИ КАШКАДАРЁ МАНЗИЛЛИ РУЙХАТ3" xfId="156"/>
    <cellStyle name="_Жиззах_МАНЗИЛЛИ РУЙХАТ 9 - 16 гача жадвали ЯНГИСИ" xfId="157"/>
    <cellStyle name="_Жиззах_ФОРМА манзилли рўйхат" xfId="158"/>
    <cellStyle name="_Жиззах_Шомурод акага" xfId="159"/>
    <cellStyle name="_КАСАНАЧИЛИК 2009 ЙИЛ 1-ЧОРАК." xfId="160"/>
    <cellStyle name="_КАСАНАЧИЛИК 2009 ЙИЛ 1-ЧОРАК._КАШКАДАРЁ БЮРО 12 ОЙлик" xfId="161"/>
    <cellStyle name="_КАШ.2008  КОЛЛЕЖ БИТИРУВЧИ" xfId="162"/>
    <cellStyle name="_КАШ.2008  КОЛЛЕЖ БИТИРУВЧИ_КАШКАДАРЁ БЮРО 12 ОЙлик" xfId="163"/>
    <cellStyle name="_Кашкадарё" xfId="164"/>
    <cellStyle name="_КАШКАДАРЁ ВИЛОЯТИ КИШЛОК ТАРАККИЁТИ ДАСТУРИ 9-10 ой якуни" xfId="165"/>
    <cellStyle name="_КАШКАДАРЁ ВИЛОЯТИ ХИСОБОТЛАРИ 15.12.09 ХОЛАТИДА" xfId="166"/>
    <cellStyle name="_КАШКАДАРЁ ВИЛОЯТИ ХИСОБОТЛАРИ 15.12.09 ХОЛАТИДА_КАШКАДАРЁ БЮРО 12 ОЙлик" xfId="167"/>
    <cellStyle name="_Кашкадарё_16 апрел ойи манзилли" xfId="168"/>
    <cellStyle name="_Кашкадарё_16 илова ИЮН ойи адрес.готов" xfId="169"/>
    <cellStyle name="_Кашкадарё_3-4-Хатга илова-04080-ИЖРО" xfId="170"/>
    <cellStyle name="_Кашкадарё_Вилоят буйича жами" xfId="171"/>
    <cellStyle name="_Кашкадарё_ДАСТУР ИЖРОСИ 6 ОЙЛИК АЛОХИДА" xfId="172"/>
    <cellStyle name="_Кашкадарё_ДАСТУР ИЖРОСИ 6 ОЙЛИК АЛОХИДА_КАШКАДАРЁ БЮРО 12 ОЙлик" xfId="173"/>
    <cellStyle name="_Кашкадарё_Илхомбек 1 - 8 гача жадвали" xfId="174"/>
    <cellStyle name="_Кашкадарё_Илхомбек 1-13 дан жадвали" xfId="175"/>
    <cellStyle name="_Кашкадарё_КАСАНАЧИЛИК 2009 ЙИЛ 1-ЧОРАК." xfId="176"/>
    <cellStyle name="_Кашкадарё_КАШКАДАРЁ БЮРО 12 ОЙлик" xfId="177"/>
    <cellStyle name="_Кашкадарё_КТВФЙ ДАСТУРИ КАШКАДАРЁ МАНЗИЛЛИ РУЙХАТ3" xfId="178"/>
    <cellStyle name="_Кашкадарё_МАНЗИЛЛИ РУЙХАТ 9 - 16 гача жадвали ЯНГИСИ" xfId="179"/>
    <cellStyle name="_Кашкадарё_ФОРМА манзилли рўйхат" xfId="180"/>
    <cellStyle name="_Кашкадарё_Шомурод акага" xfId="181"/>
    <cellStyle name="_Копия Иктисод формалари о" xfId="182"/>
    <cellStyle name="_Копия Иктисод формалари о_16 апрел ойи манзилли" xfId="183"/>
    <cellStyle name="_Копия Иктисод формалари о_16 илова ИЮН ойи адрес.готов" xfId="184"/>
    <cellStyle name="_Копия Иктисод формалари о_ДАСТУР ИЖРОСИ 6 ОЙЛИК АЛОХИДА" xfId="185"/>
    <cellStyle name="_Копия Иктисод формалари о_Илхомбек 1 - 8 гача жадвали" xfId="186"/>
    <cellStyle name="_Копия Иктисод формалари о_Илхомбек 1-13 дан жадвали" xfId="187"/>
    <cellStyle name="_Копия Иктисод формалари о_КТВФЙ ДАСТУРИ КАШКАДАРЁ МАНЗИЛЛИ РУЙХАТ3" xfId="188"/>
    <cellStyle name="_Копия Иктисод формалари о_МАНЗИЛЛИ РУЙХАТ 9 - 16 гача жадвали ЯНГИСИ" xfId="189"/>
    <cellStyle name="_Копия Иктисод формалари о_ФОРМА манзилли рўйхат" xfId="190"/>
    <cellStyle name="_КТВФЙ ДАСТУРИ КАШКАДАРЁ МАНЗИЛЛИ РУЙХАТ3" xfId="191"/>
    <cellStyle name="_КТВФЙ ДАСТУРИ КАШКАДАРЁ МАНЗИЛЛИ РУЙХАТ3_КАШКАДАРЁ БЮРО 12 ОЙлик" xfId="192"/>
    <cellStyle name="_МОЛИЯ даромад-харажат" xfId="193"/>
    <cellStyle name="_МОЛИЯ даромад-харажат_16 апрел ойи манзилли" xfId="194"/>
    <cellStyle name="_МОЛИЯ даромад-харажат_16 илова ИЮН ойи адрес.готов" xfId="195"/>
    <cellStyle name="_МОЛИЯ даромад-харажат_ДАСТУР ИЖРОСИ 6 ОЙЛИК АЛОХИДА" xfId="196"/>
    <cellStyle name="_МОЛИЯ даромад-харажат_Илхомбек 1 - 8 гача жадвали" xfId="197"/>
    <cellStyle name="_МОЛИЯ даромад-харажат_Илхомбек 1-13 дан жадвали" xfId="198"/>
    <cellStyle name="_МОЛИЯ даромад-харажат_КТВФЙ ДАСТУРИ КАШКАДАРЁ МАНЗИЛЛИ РУЙХАТ3" xfId="199"/>
    <cellStyle name="_МОЛИЯ даромад-харажат_МАНЗИЛЛИ РУЙХАТ 9 - 16 гача жадвали ЯНГИСИ" xfId="200"/>
    <cellStyle name="_МОЛИЯ даромад-харажат_ФОРМА манзилли рўйхат" xfId="201"/>
    <cellStyle name="_Наманган-1" xfId="202"/>
    <cellStyle name="_Наманган-1_16 апрел ойи манзилли" xfId="203"/>
    <cellStyle name="_Наманган-1_16 илова ИЮН ойи адрес.готов" xfId="204"/>
    <cellStyle name="_Наманган-1_3-4-Хатга илова-04080-ИЖРО" xfId="205"/>
    <cellStyle name="_Наманган-1_Вилоят буйича жами" xfId="206"/>
    <cellStyle name="_Наманган-1_ДАСТУР ИЖРОСИ 6 ОЙЛИК АЛОХИДА" xfId="207"/>
    <cellStyle name="_Наманган-1_ДАСТУР ИЖРОСИ 6 ОЙЛИК АЛОХИДА_КАШКАДАРЁ БЮРО 12 ОЙлик" xfId="208"/>
    <cellStyle name="_Наманган-1_Илхомбек 1 - 8 гача жадвали" xfId="209"/>
    <cellStyle name="_Наманган-1_Илхомбек 1-13 дан жадвали" xfId="210"/>
    <cellStyle name="_Наманган-1_КАСАНАЧИЛИК 2009 ЙИЛ 1-ЧОРАК." xfId="211"/>
    <cellStyle name="_Наманган-1_КАШКАДАРЁ БЮРО 12 ОЙлик" xfId="212"/>
    <cellStyle name="_Наманган-1_КТВФЙ ДАСТУРИ КАШКАДАРЁ МАНЗИЛЛИ РУЙХАТ3" xfId="213"/>
    <cellStyle name="_Наманган-1_МАНЗИЛЛИ РУЙХАТ 9 - 16 гача жадвали ЯНГИСИ" xfId="214"/>
    <cellStyle name="_Наманган-1_ФОРМА манзилли рўйхат" xfId="215"/>
    <cellStyle name="_Наманган-1_Шомурод акага" xfId="216"/>
    <cellStyle name="_Самар_анд" xfId="217"/>
    <cellStyle name="_Самар_анд_16 апрел ойи манзилли" xfId="218"/>
    <cellStyle name="_Самар_анд_16 илова ИЮН ойи адрес.готов" xfId="219"/>
    <cellStyle name="_Самар_анд_3-4-Хатга илова-04080-ИЖРО" xfId="220"/>
    <cellStyle name="_Самар_анд_Вилоят буйича жами" xfId="221"/>
    <cellStyle name="_Самар_анд_ДАСТУР ИЖРОСИ 6 ОЙЛИК АЛОХИДА" xfId="222"/>
    <cellStyle name="_Самар_анд_ДАСТУР ИЖРОСИ 6 ОЙЛИК АЛОХИДА_КАШКАДАРЁ БЮРО 12 ОЙлик" xfId="223"/>
    <cellStyle name="_Самар_анд_Илхомбек 1 - 8 гача жадвали" xfId="224"/>
    <cellStyle name="_Самар_анд_Илхомбек 1-13 дан жадвали" xfId="225"/>
    <cellStyle name="_Самар_анд_КАСАНАЧИЛИК 2009 ЙИЛ 1-ЧОРАК." xfId="226"/>
    <cellStyle name="_Самар_анд_КАШКАДАРЁ БЮРО 12 ОЙлик" xfId="227"/>
    <cellStyle name="_Самар_анд_КТВФЙ ДАСТУРИ КАШКАДАРЁ МАНЗИЛЛИ РУЙХАТ3" xfId="228"/>
    <cellStyle name="_Самар_анд_МАНЗИЛЛИ РУЙХАТ 9 - 16 гача жадвали ЯНГИСИ" xfId="229"/>
    <cellStyle name="_Самар_анд_ФОРМА манзилли рўйхат" xfId="230"/>
    <cellStyle name="_Самар_анд_Шомурод акага" xfId="231"/>
    <cellStyle name="_Сирдарё" xfId="232"/>
    <cellStyle name="_Сирдарё_16 апрел ойи манзилли" xfId="233"/>
    <cellStyle name="_Сирдарё_16 илова ИЮН ойи адрес.готов" xfId="234"/>
    <cellStyle name="_Сирдарё_3-4-Хатга илова-04080-ИЖРО" xfId="235"/>
    <cellStyle name="_Сирдарё_Вилоят буйича жами" xfId="236"/>
    <cellStyle name="_Сирдарё_ДАСТУР ИЖРОСИ 6 ОЙЛИК АЛОХИДА" xfId="237"/>
    <cellStyle name="_Сирдарё_ДАСТУР ИЖРОСИ 6 ОЙЛИК АЛОХИДА_КАШКАДАРЁ БЮРО 12 ОЙлик" xfId="238"/>
    <cellStyle name="_Сирдарё_Илхомбек 1 - 8 гача жадвали" xfId="239"/>
    <cellStyle name="_Сирдарё_Илхомбек 1-13 дан жадвали" xfId="240"/>
    <cellStyle name="_Сирдарё_КАСАНАЧИЛИК 2009 ЙИЛ 1-ЧОРАК." xfId="241"/>
    <cellStyle name="_Сирдарё_КАШКАДАРЁ БЮРО 12 ОЙлик" xfId="242"/>
    <cellStyle name="_Сирдарё_КТВФЙ ДАСТУРИ КАШКАДАРЁ МАНЗИЛЛИ РУЙХАТ3" xfId="243"/>
    <cellStyle name="_Сирдарё_МАНЗИЛЛИ РУЙХАТ 9 - 16 гача жадвали ЯНГИСИ" xfId="244"/>
    <cellStyle name="_Сирдарё_ФОРМА манзилли рўйхат" xfId="245"/>
    <cellStyle name="_Сирдарё_Шомурод акага" xfId="246"/>
    <cellStyle name="_Сурхондарё " xfId="247"/>
    <cellStyle name="_Сурхондарё _16 апрел ойи манзилли" xfId="248"/>
    <cellStyle name="_Сурхондарё _16 илова ИЮН ойи адрес.готов" xfId="249"/>
    <cellStyle name="_Сурхондарё _3-4-Хатга илова-04080-ИЖРО" xfId="250"/>
    <cellStyle name="_Сурхондарё _Вилоят буйича жами" xfId="251"/>
    <cellStyle name="_Сурхондарё _ДАСТУР ИЖРОСИ 6 ОЙЛИК АЛОХИДА" xfId="252"/>
    <cellStyle name="_Сурхондарё _ДАСТУР ИЖРОСИ 6 ОЙЛИК АЛОХИДА_КАШКАДАРЁ БЮРО 12 ОЙлик" xfId="253"/>
    <cellStyle name="_Сурхондарё _Илхомбек 1 - 8 гача жадвали" xfId="254"/>
    <cellStyle name="_Сурхондарё _Илхомбек 1-13 дан жадвали" xfId="255"/>
    <cellStyle name="_Сурхондарё _КАСАНАЧИЛИК 2009 ЙИЛ 1-ЧОРАК." xfId="256"/>
    <cellStyle name="_Сурхондарё _КАШКАДАРЁ БЮРО 12 ОЙлик" xfId="257"/>
    <cellStyle name="_Сурхондарё _КТВФЙ ДАСТУРИ КАШКАДАРЁ МАНЗИЛЛИ РУЙХАТ3" xfId="258"/>
    <cellStyle name="_Сурхондарё _МАНЗИЛЛИ РУЙХАТ 9 - 16 гача жадвали ЯНГИСИ" xfId="259"/>
    <cellStyle name="_Сурхондарё _ФОРМА манзилли рўйхат" xfId="260"/>
    <cellStyle name="_Сурхондарё _Шомурод акага" xfId="261"/>
    <cellStyle name="_Фаолият" xfId="262"/>
    <cellStyle name="_Фаолият_16 апрел ойи манзилли" xfId="263"/>
    <cellStyle name="_Фаолият_16 илова ИЮН ойи адрес.готов" xfId="264"/>
    <cellStyle name="_Фаолият_1-ЯРИМ ЙИЛЛИК ХИСОБОТЛАР" xfId="265"/>
    <cellStyle name="_Фаолият_ДАСТУР ИЖРОСИ 6 ОЙЛИК АЛОХИДА" xfId="266"/>
    <cellStyle name="_Фаолият_ДАСТУР ИЖРОСИ СВОД" xfId="267"/>
    <cellStyle name="_Фаолият_ИКТИСОДИЁТ БОШКАРМАСИ ЖАДВАЛЛАРИ" xfId="268"/>
    <cellStyle name="_Фаолият_ИКТИСОДИЁТ БОШКАРМАСИ ЖАДВАЛЛАРИ_КАШКАДАРЁ БЮРО 12 ОЙлик" xfId="269"/>
    <cellStyle name="_Фаолият_Илхомбек 1 - 8 гача жадвали" xfId="270"/>
    <cellStyle name="_Фаолият_Илхомбек 1-13 дан жадвали" xfId="271"/>
    <cellStyle name="_Фаолият_КИШЛОК ДАСТУРИ 6-ОЙЛИК 10-11-жадваллар" xfId="272"/>
    <cellStyle name="_Фаолият_КИШЛОК ДАСТУРИ 6-ОЙЛИК 10-11-жадваллар_КАШКАДАРЁ БЮРО 12 ОЙлик" xfId="273"/>
    <cellStyle name="_Фаолият_КИШЛОК ДАСТУРИ 7-ОЙЛИК 10-11-жадваллар" xfId="274"/>
    <cellStyle name="_Фаолият_КИШЛОК ДАСТУРИ 7-ОЙЛИК 10-11-жадваллар_КАШКАДАРЁ БЮРО 12 ОЙлик" xfId="275"/>
    <cellStyle name="_Фаолият_КТВФЙ ДАСТУРИ КАШКАДАРЁ МАНЗИЛЛИ РУЙХАТ3" xfId="276"/>
    <cellStyle name="_Фаолият_қишлоқ таррақиёти 82 банд тўлиқ" xfId="277"/>
    <cellStyle name="_Фаолият_МАНЗИЛЛИ РУЙХАТ 9 - 16 гача жадвали ЯНГИСИ" xfId="278"/>
    <cellStyle name="_Фаолият_ФОРМА манзилли рўйхат" xfId="279"/>
    <cellStyle name="_Фаолият_ЯИЎ-сервис" xfId="280"/>
    <cellStyle name="_Хоразм" xfId="281"/>
    <cellStyle name="_Хоразм_16 апрел ойи манзилли" xfId="282"/>
    <cellStyle name="_Хоразм_16 илова ИЮН ойи адрес.готов" xfId="283"/>
    <cellStyle name="_Хоразм_3-4-Хатга илова-04080-ИЖРО" xfId="284"/>
    <cellStyle name="_Хоразм_Вилоят буйича жами" xfId="285"/>
    <cellStyle name="_Хоразм_ДАСТУР ИЖРОСИ 6 ОЙЛИК АЛОХИДА" xfId="286"/>
    <cellStyle name="_Хоразм_ДАСТУР ИЖРОСИ 6 ОЙЛИК АЛОХИДА_КАШКАДАРЁ БЮРО 12 ОЙлик" xfId="287"/>
    <cellStyle name="_Хоразм_Илхомбек 1 - 8 гача жадвали" xfId="288"/>
    <cellStyle name="_Хоразм_Илхомбек 1-13 дан жадвали" xfId="289"/>
    <cellStyle name="_Хоразм_КАСАНАЧИЛИК 2009 ЙИЛ 1-ЧОРАК." xfId="290"/>
    <cellStyle name="_Хоразм_КАШКАДАРЁ БЮРО 12 ОЙлик" xfId="291"/>
    <cellStyle name="_Хоразм_КТВФЙ ДАСТУРИ КАШКАДАРЁ МАНЗИЛЛИ РУЙХАТ3" xfId="292"/>
    <cellStyle name="_Хоразм_МАНЗИЛЛИ РУЙХАТ 9 - 16 гача жадвали ЯНГИСИ" xfId="293"/>
    <cellStyle name="_Хоразм_ФОРМА манзилли рўйхат" xfId="294"/>
    <cellStyle name="_Хоразм_Шомурод акага" xfId="295"/>
    <cellStyle name="_чора-тадбир свод" xfId="296"/>
    <cellStyle name="_чора-тадбир свод_16 апрел ойи манзилли" xfId="297"/>
    <cellStyle name="_чора-тадбир свод_16 илова ИЮН ойи адрес.готов" xfId="298"/>
    <cellStyle name="_чора-тадбир свод_1-ЯРИМ ЙИЛЛИК ХИСОБОТЛАР" xfId="299"/>
    <cellStyle name="_чора-тадбир свод_ДАСТУР ИЖРОСИ 6 ОЙЛИК АЛОХИДА" xfId="300"/>
    <cellStyle name="_чора-тадбир свод_ДАСТУР ИЖРОСИ СВОД" xfId="301"/>
    <cellStyle name="_чора-тадбир свод_ИКТИСОДИЁТ БОШКАРМАСИ ЖАДВАЛЛАРИ" xfId="302"/>
    <cellStyle name="_чора-тадбир свод_ИКТИСОДИЁТ БОШКАРМАСИ ЖАДВАЛЛАРИ_КАШКАДАРЁ БЮРО 12 ОЙлик" xfId="303"/>
    <cellStyle name="_чора-тадбир свод_Илхомбек 1 - 8 гача жадвали" xfId="304"/>
    <cellStyle name="_чора-тадбир свод_Илхомбек 1-13 дан жадвали" xfId="305"/>
    <cellStyle name="_чора-тадбир свод_КИШЛОК ДАСТУРИ 6-ОЙЛИК 10-11-жадваллар" xfId="306"/>
    <cellStyle name="_чора-тадбир свод_КИШЛОК ДАСТУРИ 6-ОЙЛИК 10-11-жадваллар_КАШКАДАРЁ БЮРО 12 ОЙлик" xfId="307"/>
    <cellStyle name="_чора-тадбир свод_КИШЛОК ДАСТУРИ 7-ОЙЛИК 10-11-жадваллар" xfId="308"/>
    <cellStyle name="_чора-тадбир свод_КИШЛОК ДАСТУРИ 7-ОЙЛИК 10-11-жадваллар_КАШКАДАРЁ БЮРО 12 ОЙлик" xfId="309"/>
    <cellStyle name="_чора-тадбир свод_КТВФЙ ДАСТУРИ КАШКАДАРЁ МАНЗИЛЛИ РУЙХАТ3" xfId="310"/>
    <cellStyle name="_чора-тадбир свод_қишлоқ таррақиёти 82 банд тўлиқ" xfId="311"/>
    <cellStyle name="_чора-тадбир свод_МАНЗИЛЛИ РУЙХАТ 9 - 16 гача жадвали ЯНГИСИ" xfId="312"/>
    <cellStyle name="_чора-тадбир свод_ФОРМА манзилли рўйхат" xfId="313"/>
    <cellStyle name="_чора-тадбир свод_ЯИЎ-сервис" xfId="314"/>
    <cellStyle name="_Шомурод акага" xfId="315"/>
    <cellStyle name="_Шомурод акага_КАШКАДАРЁ БЮРО 12 ОЙлик" xfId="316"/>
    <cellStyle name="_Янгиси Кискартириш корхоналар -2009 йил 30,12" xfId="317"/>
    <cellStyle name="_Янгиси Кискартириш корхоналар -2009 йил 30,12_КАШКАДАРЁ БЮРО 12 ОЙлик" xfId="318"/>
    <cellStyle name="”€ќђќ‘ћ‚›‰" xfId="319"/>
    <cellStyle name="”€љ‘€ђћ‚ђќќ›‰" xfId="320"/>
    <cellStyle name="”ќђќ‘ћ‚›‰" xfId="321"/>
    <cellStyle name="”љ‘ђћ‚ђќќ›‰" xfId="322"/>
    <cellStyle name="„…ќ…†ќ›‰" xfId="323"/>
    <cellStyle name="€’ћѓћ‚›‰" xfId="324"/>
    <cellStyle name="‡ђѓћ‹ћ‚ћљ1" xfId="325"/>
    <cellStyle name="‡ђѓћ‹ћ‚ћљ2" xfId="326"/>
    <cellStyle name="’ћѓћ‚›‰" xfId="327"/>
    <cellStyle name="" xfId="328"/>
    <cellStyle name="" xfId="329"/>
    <cellStyle name="_3-4-Хатга илова-04080-ИЖРО" xfId="330"/>
    <cellStyle name="_3-4-Хатга илова-04080-ИЖРО" xfId="331"/>
    <cellStyle name="_3-4-Хатга илова-04080-ИЖРО_КАШКАДАРЁ БЮРО 12 ОЙлик" xfId="332"/>
    <cellStyle name="_3-4-Хатга илова-04080-ИЖРО_КАШКАДАРЁ БЮРО 12 ОЙлик" xfId="333"/>
    <cellStyle name="_Вилоят буйича жами" xfId="334"/>
    <cellStyle name="_Вилоят буйича жами" xfId="335"/>
    <cellStyle name="_Вилоят буйича жами_КАШКАДАРЁ БЮРО 12 ОЙлик" xfId="336"/>
    <cellStyle name="_Вилоят буйича жами_КАШКАДАРЁ БЮРО 12 ОЙлик" xfId="337"/>
    <cellStyle name="_ДАСТУР ИЖРОСИ 6 ОЙЛИК АЛОХИДА" xfId="338"/>
    <cellStyle name="_ДАСТУР ИЖРОСИ 6 ОЙЛИК АЛОХИДА" xfId="339"/>
    <cellStyle name="_ДАСТУР ИЖРОСИ 6 ОЙЛИК АЛОХИДА_КАШКАДАРЁ БЮРО 12 ОЙлик" xfId="340"/>
    <cellStyle name="_ДАСТУР ИЖРОСИ 6 ОЙЛИК АЛОХИДА_КАШКАДАРЁ БЮРО 12 ОЙлик" xfId="341"/>
    <cellStyle name="_КАСАНАЧИЛИК 2009 ЙИЛ 1-ЧОРАК." xfId="342"/>
    <cellStyle name="_КАСАНАЧИЛИК 2009 ЙИЛ 1-ЧОРАК." xfId="343"/>
    <cellStyle name="_КАСАНАЧИЛИК 2009 ЙИЛ 1-ЧОРАК._КАШКАДАРЁ БЮРО 12 ОЙлик" xfId="344"/>
    <cellStyle name="_КАСАНАЧИЛИК 2009 ЙИЛ 1-ЧОРАК._КАШКАДАРЁ БЮРО 12 ОЙлик" xfId="345"/>
    <cellStyle name="_КАШКАДАРЁ БЮРО 12 ОЙлик" xfId="346"/>
    <cellStyle name="_КАШКАДАРЁ БЮРО 12 ОЙлик" xfId="347"/>
    <cellStyle name="_КТВФЙ ДАСТУРИ КАШКАДАРЁ МАНЗИЛЛИ РУЙХАТ3" xfId="348"/>
    <cellStyle name="_КТВФЙ ДАСТУРИ КАШКАДАРЁ МАНЗИЛЛИ РУЙХАТ3" xfId="349"/>
    <cellStyle name="_КТВФЙ ДАСТУРИ КАШКАДАРЁ МАНЗИЛЛИ РУЙХАТ3_КАШКАДАРЁ БЮРО 12 ОЙлик" xfId="350"/>
    <cellStyle name="_КТВФЙ ДАСТУРИ КАШКАДАРЁ МАНЗИЛЛИ РУЙХАТ3_КАШКАДАРЁ БЮРО 12 ОЙлик" xfId="351"/>
    <cellStyle name="_МВЭС Хусанбой" xfId="352"/>
    <cellStyle name="_МВЭС Хусанбой" xfId="353"/>
    <cellStyle name="_МВЭС Хусанбой_КАШКАДАРЁ БЮРО 12 ОЙлик" xfId="354"/>
    <cellStyle name="_МВЭС Хусанбой_КАШКАДАРЁ БЮРО 12 ОЙлик" xfId="355"/>
    <cellStyle name="_МВЭС2" xfId="356"/>
    <cellStyle name="_МВЭС2" xfId="357"/>
    <cellStyle name="_МВЭС2_КАШКАДАРЁ БЮРО 12 ОЙлик" xfId="358"/>
    <cellStyle name="_МВЭС2_КАШКАДАРЁ БЮРО 12 ОЙлик" xfId="359"/>
    <cellStyle name="_СВОД Жадваллар 2008-2012й" xfId="360"/>
    <cellStyle name="_СВОД Жадваллар 2008-2012й" xfId="361"/>
    <cellStyle name="_СВОД Жадваллар 2008-2012й_КАШКАДАРЁ БЮРО 12 ОЙлик" xfId="362"/>
    <cellStyle name="_СВОД Жадваллар 2008-2012й_КАШКАДАРЁ БЮРО 12 ОЙлик" xfId="363"/>
    <cellStyle name="_СВОД Жадваллар 2008-2012й_СВОД Прогноз 2008-2012й" xfId="364"/>
    <cellStyle name="_СВОД Жадваллар 2008-2012й_СВОД Прогноз 2008-2012й" xfId="365"/>
    <cellStyle name="_СВОД Жадваллар 2008-2012й_СВОД Прогноз 2008-2012й_КАШКАДАРЁ БЮРО 12 ОЙлик" xfId="366"/>
    <cellStyle name="_СВОД Жадваллар 2008-2012й_СВОД Прогноз 2008-2012й_КАШКАДАРЁ БЮРО 12 ОЙлик" xfId="367"/>
    <cellStyle name="_СВОД Прогноз 2008-2012й" xfId="368"/>
    <cellStyle name="_СВОД Прогноз 2008-2012й" xfId="369"/>
    <cellStyle name="_СВОД Прогноз 2008-2012й_КАШКАДАРЁ БЮРО 12 ОЙлик" xfId="370"/>
    <cellStyle name="_СВОД Прогноз 2008-2012й_КАШКАДАРЁ БЮРО 12 ОЙлик" xfId="371"/>
    <cellStyle name="_Шомурод акага" xfId="372"/>
    <cellStyle name="_Шомурод акага" xfId="373"/>
    <cellStyle name="_Шомурод акага_КАШКАДАРЁ БЮРО 12 ОЙлик" xfId="374"/>
    <cellStyle name="_Шомурод акага_КАШКАДАРЁ БЮРО 12 ОЙлик" xfId="375"/>
    <cellStyle name="" xfId="376"/>
    <cellStyle name="" xfId="377"/>
    <cellStyle name="_3-4-Хатга илова-04080-ИЖРО" xfId="378"/>
    <cellStyle name="_3-4-Хатга илова-04080-ИЖРО" xfId="379"/>
    <cellStyle name="_3-4-Хатга илова-04080-ИЖРО_КАШКАДАРЁ БЮРО 12 ОЙлик" xfId="380"/>
    <cellStyle name="_3-4-Хатга илова-04080-ИЖРО_КАШКАДАРЁ БЮРО 12 ОЙлик" xfId="381"/>
    <cellStyle name="_Вилоят буйича жами" xfId="382"/>
    <cellStyle name="_Вилоят буйича жами" xfId="383"/>
    <cellStyle name="_Вилоят буйича жами_КАШКАДАРЁ БЮРО 12 ОЙлик" xfId="384"/>
    <cellStyle name="_Вилоят буйича жами_КАШКАДАРЁ БЮРО 12 ОЙлик" xfId="385"/>
    <cellStyle name="_ДАСТУР ИЖРОСИ 6 ОЙЛИК АЛОХИДА" xfId="386"/>
    <cellStyle name="_ДАСТУР ИЖРОСИ 6 ОЙЛИК АЛОХИДА" xfId="387"/>
    <cellStyle name="_ДАСТУР ИЖРОСИ 6 ОЙЛИК АЛОХИДА_КАШКАДАРЁ БЮРО 12 ОЙлик" xfId="388"/>
    <cellStyle name="_ДАСТУР ИЖРОСИ 6 ОЙЛИК АЛОХИДА_КАШКАДАРЁ БЮРО 12 ОЙлик" xfId="389"/>
    <cellStyle name="_КАСАНАЧИЛИК 2009 ЙИЛ 1-ЧОРАК." xfId="390"/>
    <cellStyle name="_КАСАНАЧИЛИК 2009 ЙИЛ 1-ЧОРАК." xfId="391"/>
    <cellStyle name="_КАСАНАЧИЛИК 2009 ЙИЛ 1-ЧОРАК._КАШКАДАРЁ БЮРО 12 ОЙлик" xfId="392"/>
    <cellStyle name="_КАСАНАЧИЛИК 2009 ЙИЛ 1-ЧОРАК._КАШКАДАРЁ БЮРО 12 ОЙлик" xfId="393"/>
    <cellStyle name="_КАШКАДАРЁ БЮРО 12 ОЙлик" xfId="394"/>
    <cellStyle name="_КАШКАДАРЁ БЮРО 12 ОЙлик" xfId="395"/>
    <cellStyle name="_КТВФЙ ДАСТУРИ КАШКАДАРЁ МАНЗИЛЛИ РУЙХАТ3" xfId="396"/>
    <cellStyle name="_КТВФЙ ДАСТУРИ КАШКАДАРЁ МАНЗИЛЛИ РУЙХАТ3" xfId="397"/>
    <cellStyle name="_КТВФЙ ДАСТУРИ КАШКАДАРЁ МАНЗИЛЛИ РУЙХАТ3_КАШКАДАРЁ БЮРО 12 ОЙлик" xfId="398"/>
    <cellStyle name="_КТВФЙ ДАСТУРИ КАШКАДАРЁ МАНЗИЛЛИ РУЙХАТ3_КАШКАДАРЁ БЮРО 12 ОЙлик" xfId="399"/>
    <cellStyle name="_МВЭС Хусанбой" xfId="400"/>
    <cellStyle name="_МВЭС Хусанбой" xfId="401"/>
    <cellStyle name="_МВЭС Хусанбой_КАШКАДАРЁ БЮРО 12 ОЙлик" xfId="402"/>
    <cellStyle name="_МВЭС Хусанбой_КАШКАДАРЁ БЮРО 12 ОЙлик" xfId="403"/>
    <cellStyle name="_МВЭС2" xfId="404"/>
    <cellStyle name="_МВЭС2" xfId="405"/>
    <cellStyle name="_МВЭС2_КАШКАДАРЁ БЮРО 12 ОЙлик" xfId="406"/>
    <cellStyle name="_МВЭС2_КАШКАДАРЁ БЮРО 12 ОЙлик" xfId="407"/>
    <cellStyle name="_СВОД Жадваллар 2008-2012й" xfId="408"/>
    <cellStyle name="_СВОД Жадваллар 2008-2012й" xfId="409"/>
    <cellStyle name="_СВОД Жадваллар 2008-2012й_КАШКАДАРЁ БЮРО 12 ОЙлик" xfId="410"/>
    <cellStyle name="_СВОД Жадваллар 2008-2012й_КАШКАДАРЁ БЮРО 12 ОЙлик" xfId="411"/>
    <cellStyle name="_СВОД Жадваллар 2008-2012й_СВОД Прогноз 2008-2012й" xfId="412"/>
    <cellStyle name="_СВОД Жадваллар 2008-2012й_СВОД Прогноз 2008-2012й" xfId="413"/>
    <cellStyle name="_СВОД Жадваллар 2008-2012й_СВОД Прогноз 2008-2012й_КАШКАДАРЁ БЮРО 12 ОЙлик" xfId="414"/>
    <cellStyle name="_СВОД Жадваллар 2008-2012й_СВОД Прогноз 2008-2012й_КАШКАДАРЁ БЮРО 12 ОЙлик" xfId="415"/>
    <cellStyle name="_СВОД Прогноз 2008-2012й" xfId="416"/>
    <cellStyle name="_СВОД Прогноз 2008-2012й" xfId="417"/>
    <cellStyle name="_СВОД Прогноз 2008-2012й_КАШКАДАРЁ БЮРО 12 ОЙлик" xfId="418"/>
    <cellStyle name="_СВОД Прогноз 2008-2012й_КАШКАДАРЁ БЮРО 12 ОЙлик" xfId="419"/>
    <cellStyle name="_Шомурод акага" xfId="420"/>
    <cellStyle name="_Шомурод акага" xfId="421"/>
    <cellStyle name="_Шомурод акага_КАШКАДАРЁ БЮРО 12 ОЙлик" xfId="422"/>
    <cellStyle name="_Шомурод акага_КАШКАДАРЁ БЮРО 12 ОЙлик" xfId="423"/>
    <cellStyle name="" xfId="424"/>
    <cellStyle name="1" xfId="425"/>
    <cellStyle name="2" xfId="426"/>
    <cellStyle name="20% - Акцент1" xfId="427"/>
    <cellStyle name="20% - Акцент1 2" xfId="428"/>
    <cellStyle name="20% - Акцент2" xfId="429"/>
    <cellStyle name="20% - Акцент2 2" xfId="430"/>
    <cellStyle name="20% - Акцент3" xfId="431"/>
    <cellStyle name="20% - Акцент3 2" xfId="432"/>
    <cellStyle name="20% - Акцент4" xfId="433"/>
    <cellStyle name="20% - Акцент4 2" xfId="434"/>
    <cellStyle name="20% - Акцент5" xfId="435"/>
    <cellStyle name="20% - Акцент5 2" xfId="436"/>
    <cellStyle name="20% - Акцент6" xfId="437"/>
    <cellStyle name="20% - Акцент6 2" xfId="438"/>
    <cellStyle name="40% - Акцент1" xfId="439"/>
    <cellStyle name="40% - Акцент1 2" xfId="440"/>
    <cellStyle name="40% - Акцент2" xfId="441"/>
    <cellStyle name="40% - Акцент2 2" xfId="442"/>
    <cellStyle name="40% - Акцент3" xfId="443"/>
    <cellStyle name="40% - Акцент3 2" xfId="444"/>
    <cellStyle name="40% - Акцент4" xfId="445"/>
    <cellStyle name="40% - Акцент4 2" xfId="446"/>
    <cellStyle name="40% - Акцент5" xfId="447"/>
    <cellStyle name="40% - Акцент5 2" xfId="448"/>
    <cellStyle name="40% - Акцент6" xfId="449"/>
    <cellStyle name="40% - Акцент6 2" xfId="450"/>
    <cellStyle name="60% - Акцент1" xfId="451"/>
    <cellStyle name="60% - Акцент2" xfId="452"/>
    <cellStyle name="60% - Акцент3" xfId="453"/>
    <cellStyle name="60% - Акцент4" xfId="454"/>
    <cellStyle name="60% - Акцент5" xfId="455"/>
    <cellStyle name="60% - Акцент6" xfId="456"/>
    <cellStyle name="Aaia?iue" xfId="457"/>
    <cellStyle name="Aaia?iue [0]" xfId="458"/>
    <cellStyle name="Aaia?iue_,, 255 якуни" xfId="459"/>
    <cellStyle name="Acdldnnueer" xfId="460"/>
    <cellStyle name="Alilciue [0]_ 2003 aia" xfId="461"/>
    <cellStyle name="Alilciue_ 2003 aia" xfId="462"/>
    <cellStyle name="Comma [0]_Sheet1 (2)" xfId="463"/>
    <cellStyle name="Comma_Sheet1 (2)" xfId="464"/>
    <cellStyle name="Comma0" xfId="465"/>
    <cellStyle name="Currency [0]_Sheet1 (2)" xfId="466"/>
    <cellStyle name="Currency_Sheet1 (2)" xfId="467"/>
    <cellStyle name="Currency0" xfId="468"/>
    <cellStyle name="Euro" xfId="469"/>
    <cellStyle name="I?ioaioiue" xfId="470"/>
    <cellStyle name="I`u?iue_Deri98_D" xfId="471"/>
    <cellStyle name="Iau?iue" xfId="472"/>
    <cellStyle name="Ineduararr?n? acdldnnueer" xfId="473"/>
    <cellStyle name="Normal_2003 6 ойлик хисоботлари xls" xfId="474"/>
    <cellStyle name="Nun??c [0]_ 2003 aia" xfId="475"/>
    <cellStyle name="Nun??c_ 2003 aia" xfId="476"/>
    <cellStyle name="Ociriniaue [0]_1" xfId="477"/>
    <cellStyle name="Ociriniaue_1" xfId="478"/>
    <cellStyle name="Oeiainiaue" xfId="479"/>
    <cellStyle name="Oeiainiaue [0]" xfId="480"/>
    <cellStyle name="Oeiainiaue_,, 255 якуни" xfId="481"/>
    <cellStyle name="s]&#13;&#10;;load=rrtsklst.exe&#13;&#10;Beep=yes&#13;&#10;NullPort=None&#13;&#10;BorderWidth=3&#13;&#10;CursorBlinkRate=530&#13;&#10;DoubleClickSpeed=452&#13;&#10;Programs=com" xfId="482"/>
    <cellStyle name="S0" xfId="483"/>
    <cellStyle name="S1" xfId="484"/>
    <cellStyle name="S2" xfId="485"/>
    <cellStyle name="S3" xfId="486"/>
    <cellStyle name="S4" xfId="487"/>
    <cellStyle name="S5" xfId="488"/>
    <cellStyle name="S6" xfId="489"/>
    <cellStyle name="S7" xfId="490"/>
    <cellStyle name="S8" xfId="491"/>
    <cellStyle name="S9" xfId="492"/>
    <cellStyle name="Акцент1" xfId="493"/>
    <cellStyle name="Акцент1 2" xfId="494"/>
    <cellStyle name="Акцент1 2 2" xfId="495"/>
    <cellStyle name="Акцент2" xfId="496"/>
    <cellStyle name="Акцент2 2" xfId="497"/>
    <cellStyle name="Акцент2 2 2" xfId="498"/>
    <cellStyle name="Акцент3" xfId="499"/>
    <cellStyle name="Акцент3 2" xfId="500"/>
    <cellStyle name="Акцент3 2 2" xfId="501"/>
    <cellStyle name="Акцент4" xfId="502"/>
    <cellStyle name="Акцент4 2" xfId="503"/>
    <cellStyle name="Акцент4 2 2" xfId="504"/>
    <cellStyle name="Акцент5" xfId="505"/>
    <cellStyle name="Акцент5 2" xfId="506"/>
    <cellStyle name="Акцент5 2 2" xfId="507"/>
    <cellStyle name="Акцент6" xfId="508"/>
    <cellStyle name="Акцент6 2" xfId="509"/>
    <cellStyle name="Акцент6 2 2" xfId="510"/>
    <cellStyle name="Ввод " xfId="511"/>
    <cellStyle name="Ввод  2" xfId="512"/>
    <cellStyle name="Ввод  2 2" xfId="513"/>
    <cellStyle name="Вывод" xfId="514"/>
    <cellStyle name="Вывод 2" xfId="515"/>
    <cellStyle name="Вывод 2 2" xfId="516"/>
    <cellStyle name="Вычисление" xfId="517"/>
    <cellStyle name="Вычисление 2" xfId="518"/>
    <cellStyle name="Вычисление 2 2" xfId="519"/>
    <cellStyle name="Hyperlink" xfId="520"/>
    <cellStyle name="Currency" xfId="521"/>
    <cellStyle name="Currency [0]" xfId="522"/>
    <cellStyle name="ельводхоз" xfId="523"/>
    <cellStyle name="Заголовок 1" xfId="524"/>
    <cellStyle name="Заголовок 1 2" xfId="525"/>
    <cellStyle name="Заголовок 1 2 2" xfId="526"/>
    <cellStyle name="Заголовок 2" xfId="527"/>
    <cellStyle name="Заголовок 2 2" xfId="528"/>
    <cellStyle name="Заголовок 2 2 2" xfId="529"/>
    <cellStyle name="Заголовок 3" xfId="530"/>
    <cellStyle name="Заголовок 3 2" xfId="531"/>
    <cellStyle name="Заголовок 3 2 2" xfId="532"/>
    <cellStyle name="Заголовок 4" xfId="533"/>
    <cellStyle name="Заголовок 4 2" xfId="534"/>
    <cellStyle name="Заголовок 4 2 2" xfId="535"/>
    <cellStyle name="Итог" xfId="536"/>
    <cellStyle name="Итог 2" xfId="537"/>
    <cellStyle name="Итог 2 2" xfId="538"/>
    <cellStyle name="Контрольная ячейка" xfId="539"/>
    <cellStyle name="Контрольная ячейка 2" xfId="540"/>
    <cellStyle name="Контрольная ячейка 2 2" xfId="541"/>
    <cellStyle name="Название" xfId="542"/>
    <cellStyle name="Название 2" xfId="543"/>
    <cellStyle name="Название 2 2" xfId="544"/>
    <cellStyle name="Нейтральный" xfId="545"/>
    <cellStyle name="Нейтральный 2" xfId="546"/>
    <cellStyle name="Нейтральный 2 2" xfId="547"/>
    <cellStyle name="Обычный 10" xfId="548"/>
    <cellStyle name="Обычный 11" xfId="549"/>
    <cellStyle name="Обычный 11 2" xfId="550"/>
    <cellStyle name="Обычный 12" xfId="551"/>
    <cellStyle name="Обычный 13" xfId="552"/>
    <cellStyle name="Обычный 14" xfId="553"/>
    <cellStyle name="Обычный 15" xfId="554"/>
    <cellStyle name="Обычный 16" xfId="555"/>
    <cellStyle name="Обычный 18" xfId="556"/>
    <cellStyle name="Обычный 2" xfId="557"/>
    <cellStyle name="Обычный 2 2" xfId="558"/>
    <cellStyle name="Обычный 2 2 2" xfId="559"/>
    <cellStyle name="Обычный 2 2_3-4-Хатга илова-04080-ИЖРО" xfId="560"/>
    <cellStyle name="Обычный 2 3" xfId="561"/>
    <cellStyle name="Обычный 2 3 2" xfId="562"/>
    <cellStyle name="Обычный 2 4" xfId="563"/>
    <cellStyle name="Обычный 2 5" xfId="564"/>
    <cellStyle name="Обычный 2 6" xfId="565"/>
    <cellStyle name="Обычный 2 7" xfId="566"/>
    <cellStyle name="Обычный 2_16 апрел ойи манзилли" xfId="567"/>
    <cellStyle name="Обычный 23" xfId="568"/>
    <cellStyle name="Обычный 24" xfId="569"/>
    <cellStyle name="Обычный 25" xfId="570"/>
    <cellStyle name="Обычный 26" xfId="571"/>
    <cellStyle name="Обычный 27" xfId="572"/>
    <cellStyle name="Обычный 28" xfId="573"/>
    <cellStyle name="Обычный 29" xfId="574"/>
    <cellStyle name="Обычный 3" xfId="575"/>
    <cellStyle name="Обычный 3 2" xfId="576"/>
    <cellStyle name="Обычный 3 3" xfId="577"/>
    <cellStyle name="Обычный 39" xfId="578"/>
    <cellStyle name="Обычный 4" xfId="579"/>
    <cellStyle name="Обычный 4 2" xfId="580"/>
    <cellStyle name="Обычный 4 3" xfId="581"/>
    <cellStyle name="Обычный 4 4" xfId="582"/>
    <cellStyle name="Обычный 40" xfId="583"/>
    <cellStyle name="Обычный 5" xfId="584"/>
    <cellStyle name="Обычный 5 2" xfId="585"/>
    <cellStyle name="Обычный 5 3" xfId="586"/>
    <cellStyle name="Обычный 6" xfId="587"/>
    <cellStyle name="Обычный 6 2" xfId="588"/>
    <cellStyle name="Обычный 6 3" xfId="589"/>
    <cellStyle name="Обычный 7" xfId="590"/>
    <cellStyle name="Обычный 8" xfId="591"/>
    <cellStyle name="Обычный 9" xfId="592"/>
    <cellStyle name="Обычный 9 2" xfId="593"/>
    <cellStyle name="Followed Hyperlink" xfId="594"/>
    <cellStyle name="Плохой" xfId="595"/>
    <cellStyle name="Плохой 2" xfId="596"/>
    <cellStyle name="Плохой 2 2" xfId="597"/>
    <cellStyle name="Пояснение" xfId="598"/>
    <cellStyle name="Пояснение 2" xfId="599"/>
    <cellStyle name="Пояснение 2 2" xfId="600"/>
    <cellStyle name="Примечание" xfId="601"/>
    <cellStyle name="Примечание 2" xfId="602"/>
    <cellStyle name="Примечание 2 2" xfId="603"/>
    <cellStyle name="Примечание 2 3" xfId="604"/>
    <cellStyle name="Percent" xfId="605"/>
    <cellStyle name="Процентный 12" xfId="606"/>
    <cellStyle name="Процентный 2" xfId="607"/>
    <cellStyle name="Связанная ячейка" xfId="608"/>
    <cellStyle name="Связанная ячейка 2" xfId="609"/>
    <cellStyle name="Связанная ячейка 2 2" xfId="610"/>
    <cellStyle name="Стиль 1" xfId="611"/>
    <cellStyle name="Текст предупреждения" xfId="612"/>
    <cellStyle name="Текст предупреждения 2" xfId="613"/>
    <cellStyle name="Текст предупреждения 2 2" xfId="614"/>
    <cellStyle name="Тысячи [0]_  осн" xfId="615"/>
    <cellStyle name="Тысячи_  осн" xfId="616"/>
    <cellStyle name="Comma" xfId="617"/>
    <cellStyle name="Comma [0]" xfId="618"/>
    <cellStyle name="Финансовый 2" xfId="619"/>
    <cellStyle name="Финансовый 2 2" xfId="620"/>
    <cellStyle name="Финансовый 2 3" xfId="621"/>
    <cellStyle name="Финансовый 2 4" xfId="622"/>
    <cellStyle name="Финансовый 2 5" xfId="623"/>
    <cellStyle name="Финансовый 2 6" xfId="624"/>
    <cellStyle name="Финансовый 2 6 2" xfId="625"/>
    <cellStyle name="Финансовый 2 6 2 2" xfId="626"/>
    <cellStyle name="Финансовый 2 6 2 3" xfId="627"/>
    <cellStyle name="Финансовый 2 7" xfId="628"/>
    <cellStyle name="Финансовый 3" xfId="629"/>
    <cellStyle name="Финансовый 3 2" xfId="630"/>
    <cellStyle name="Финансовый 4" xfId="631"/>
    <cellStyle name="Финансовый 5" xfId="632"/>
    <cellStyle name="Хороший" xfId="633"/>
    <cellStyle name="Хороший 2" xfId="634"/>
    <cellStyle name="Хороший 2 2" xfId="635"/>
    <cellStyle name="Џђћ–…ќ’ќ›‰" xfId="6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="40" zoomScaleNormal="85" zoomScaleSheetLayoutView="40" zoomScalePageLayoutView="0" workbookViewId="0" topLeftCell="A1">
      <pane ySplit="7" topLeftCell="A8" activePane="bottomLeft" state="frozen"/>
      <selection pane="topLeft" activeCell="A1" sqref="A1"/>
      <selection pane="bottomLeft" activeCell="J7" sqref="J7"/>
    </sheetView>
  </sheetViews>
  <sheetFormatPr defaultColWidth="9.140625" defaultRowHeight="15"/>
  <cols>
    <col min="1" max="1" width="8.421875" style="9" customWidth="1"/>
    <col min="2" max="2" width="30.421875" style="1" customWidth="1"/>
    <col min="3" max="3" width="26.00390625" style="3" customWidth="1"/>
    <col min="4" max="5" width="23.57421875" style="3" customWidth="1"/>
    <col min="6" max="6" width="28.421875" style="1" customWidth="1"/>
    <col min="7" max="7" width="26.00390625" style="1" customWidth="1"/>
    <col min="8" max="8" width="21.00390625" style="1" customWidth="1"/>
    <col min="9" max="9" width="25.57421875" style="1" customWidth="1"/>
    <col min="10" max="10" width="21.57421875" style="1" customWidth="1"/>
    <col min="11" max="11" width="28.7109375" style="1" customWidth="1"/>
    <col min="12" max="12" width="21.421875" style="1" customWidth="1"/>
    <col min="13" max="13" width="25.28125" style="1" customWidth="1"/>
    <col min="14" max="14" width="27.00390625" style="3" customWidth="1"/>
    <col min="15" max="15" width="27.57421875" style="1" customWidth="1"/>
    <col min="16" max="16" width="21.421875" style="3" customWidth="1"/>
    <col min="17" max="17" width="24.00390625" style="1" customWidth="1"/>
    <col min="18" max="19" width="21.421875" style="1" customWidth="1"/>
    <col min="20" max="20" width="21.421875" style="5" customWidth="1"/>
    <col min="21" max="21" width="21.421875" style="1" customWidth="1"/>
    <col min="22" max="16384" width="9.140625" style="1" customWidth="1"/>
  </cols>
  <sheetData>
    <row r="1" spans="1:21" ht="20.25" customHeight="1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65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6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45" t="s">
        <v>45</v>
      </c>
      <c r="U3" s="45"/>
    </row>
    <row r="4" spans="1:21" ht="25.5" customHeight="1">
      <c r="A4" s="46" t="s">
        <v>0</v>
      </c>
      <c r="B4" s="46" t="s">
        <v>1</v>
      </c>
      <c r="C4" s="46" t="s">
        <v>8</v>
      </c>
      <c r="D4" s="46" t="s">
        <v>12</v>
      </c>
      <c r="E4" s="47" t="s">
        <v>18</v>
      </c>
      <c r="F4" s="46" t="s">
        <v>17</v>
      </c>
      <c r="G4" s="46" t="s">
        <v>2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6" t="s">
        <v>14</v>
      </c>
      <c r="S4" s="46" t="s">
        <v>10</v>
      </c>
      <c r="T4" s="50" t="s">
        <v>3</v>
      </c>
      <c r="U4" s="46" t="s">
        <v>19</v>
      </c>
    </row>
    <row r="5" spans="1:21" ht="30" customHeight="1">
      <c r="A5" s="46"/>
      <c r="B5" s="46"/>
      <c r="C5" s="46"/>
      <c r="D5" s="46"/>
      <c r="E5" s="48"/>
      <c r="F5" s="46"/>
      <c r="G5" s="46" t="s">
        <v>44</v>
      </c>
      <c r="H5" s="46" t="s">
        <v>4</v>
      </c>
      <c r="I5" s="46"/>
      <c r="J5" s="46"/>
      <c r="K5" s="46"/>
      <c r="L5" s="46"/>
      <c r="M5" s="46"/>
      <c r="N5" s="46" t="s">
        <v>5</v>
      </c>
      <c r="O5" s="46" t="s">
        <v>15</v>
      </c>
      <c r="P5" s="46" t="s">
        <v>16</v>
      </c>
      <c r="Q5" s="46" t="s">
        <v>24</v>
      </c>
      <c r="R5" s="46"/>
      <c r="S5" s="46"/>
      <c r="T5" s="50"/>
      <c r="U5" s="46"/>
    </row>
    <row r="6" spans="1:21" ht="30" customHeight="1">
      <c r="A6" s="46"/>
      <c r="B6" s="46"/>
      <c r="C6" s="46"/>
      <c r="D6" s="46"/>
      <c r="E6" s="48"/>
      <c r="F6" s="46"/>
      <c r="G6" s="46"/>
      <c r="H6" s="47" t="s">
        <v>9</v>
      </c>
      <c r="I6" s="52" t="s">
        <v>21</v>
      </c>
      <c r="J6" s="13" t="s">
        <v>25</v>
      </c>
      <c r="K6" s="46" t="s">
        <v>22</v>
      </c>
      <c r="L6" s="47" t="s">
        <v>23</v>
      </c>
      <c r="M6" s="47" t="s">
        <v>6</v>
      </c>
      <c r="N6" s="46"/>
      <c r="O6" s="46"/>
      <c r="P6" s="46"/>
      <c r="Q6" s="46"/>
      <c r="R6" s="46"/>
      <c r="S6" s="46"/>
      <c r="T6" s="50"/>
      <c r="U6" s="46"/>
    </row>
    <row r="7" spans="1:21" ht="285.75" customHeight="1">
      <c r="A7" s="46"/>
      <c r="B7" s="46"/>
      <c r="C7" s="46"/>
      <c r="D7" s="46"/>
      <c r="E7" s="49"/>
      <c r="F7" s="46"/>
      <c r="G7" s="51"/>
      <c r="H7" s="49"/>
      <c r="I7" s="53"/>
      <c r="J7" s="14" t="s">
        <v>26</v>
      </c>
      <c r="K7" s="46"/>
      <c r="L7" s="49"/>
      <c r="M7" s="49"/>
      <c r="N7" s="51"/>
      <c r="O7" s="51"/>
      <c r="P7" s="46"/>
      <c r="Q7" s="46"/>
      <c r="R7" s="46"/>
      <c r="S7" s="46"/>
      <c r="T7" s="50"/>
      <c r="U7" s="46"/>
    </row>
    <row r="8" spans="1:21" s="5" customFormat="1" ht="37.5" customHeight="1">
      <c r="A8" s="54" t="s">
        <v>11</v>
      </c>
      <c r="B8" s="54"/>
      <c r="C8" s="12">
        <v>1</v>
      </c>
      <c r="D8" s="12" t="s">
        <v>13</v>
      </c>
      <c r="E8" s="12">
        <v>2</v>
      </c>
      <c r="F8" s="12">
        <v>3</v>
      </c>
      <c r="G8" s="6">
        <v>4</v>
      </c>
      <c r="H8" s="12">
        <v>5</v>
      </c>
      <c r="I8" s="12">
        <v>6</v>
      </c>
      <c r="J8" s="12" t="s">
        <v>27</v>
      </c>
      <c r="K8" s="12">
        <v>7</v>
      </c>
      <c r="L8" s="12">
        <v>8</v>
      </c>
      <c r="M8" s="12">
        <v>9</v>
      </c>
      <c r="N8" s="6">
        <v>10</v>
      </c>
      <c r="O8" s="6">
        <v>11</v>
      </c>
      <c r="P8" s="6">
        <v>12</v>
      </c>
      <c r="Q8" s="6">
        <v>13</v>
      </c>
      <c r="R8" s="12">
        <v>14</v>
      </c>
      <c r="S8" s="12">
        <v>15</v>
      </c>
      <c r="T8" s="12">
        <v>16</v>
      </c>
      <c r="U8" s="7">
        <v>17</v>
      </c>
    </row>
    <row r="9" spans="1:21" s="4" customFormat="1" ht="60.75" customHeight="1">
      <c r="A9" s="55" t="s">
        <v>7</v>
      </c>
      <c r="B9" s="56"/>
      <c r="C9" s="10">
        <f>SUM(C10:C25)</f>
        <v>645</v>
      </c>
      <c r="D9" s="10">
        <f>SUM(D10:D25)</f>
        <v>96</v>
      </c>
      <c r="E9" s="10">
        <f>SUM(E10:E25)</f>
        <v>553</v>
      </c>
      <c r="F9" s="10">
        <f>+G9+N9+O9+P9+Q9</f>
        <v>520</v>
      </c>
      <c r="G9" s="10">
        <f aca="true" t="shared" si="0" ref="G9:U9">SUM(G10:G25)</f>
        <v>181</v>
      </c>
      <c r="H9" s="10">
        <f t="shared" si="0"/>
        <v>26</v>
      </c>
      <c r="I9" s="10">
        <f t="shared" si="0"/>
        <v>85</v>
      </c>
      <c r="J9" s="10">
        <f t="shared" si="0"/>
        <v>179</v>
      </c>
      <c r="K9" s="10">
        <f t="shared" si="0"/>
        <v>53</v>
      </c>
      <c r="L9" s="10">
        <f t="shared" si="0"/>
        <v>3</v>
      </c>
      <c r="M9" s="10">
        <f t="shared" si="0"/>
        <v>20</v>
      </c>
      <c r="N9" s="10">
        <f t="shared" si="0"/>
        <v>192</v>
      </c>
      <c r="O9" s="10">
        <f t="shared" si="0"/>
        <v>82</v>
      </c>
      <c r="P9" s="10">
        <f t="shared" si="0"/>
        <v>47</v>
      </c>
      <c r="Q9" s="10">
        <f t="shared" si="0"/>
        <v>18</v>
      </c>
      <c r="R9" s="10">
        <f t="shared" si="0"/>
        <v>1</v>
      </c>
      <c r="S9" s="10">
        <f t="shared" si="0"/>
        <v>20</v>
      </c>
      <c r="T9" s="10">
        <f t="shared" si="0"/>
        <v>0</v>
      </c>
      <c r="U9" s="10">
        <f t="shared" si="0"/>
        <v>5</v>
      </c>
    </row>
    <row r="10" spans="1:21" s="17" customFormat="1" ht="63.75" customHeight="1">
      <c r="A10" s="15">
        <v>1</v>
      </c>
      <c r="B10" s="15" t="s">
        <v>28</v>
      </c>
      <c r="C10" s="16">
        <v>127</v>
      </c>
      <c r="D10" s="16">
        <v>17</v>
      </c>
      <c r="E10" s="16">
        <v>110</v>
      </c>
      <c r="F10" s="16">
        <f>+G10+N10+O10+P10+Q10</f>
        <v>104</v>
      </c>
      <c r="G10" s="16">
        <f>+H10+I10+K10+L10+M10</f>
        <v>32</v>
      </c>
      <c r="H10" s="16">
        <v>4</v>
      </c>
      <c r="I10" s="16">
        <v>7</v>
      </c>
      <c r="J10" s="16">
        <v>29</v>
      </c>
      <c r="K10" s="16">
        <v>21</v>
      </c>
      <c r="L10" s="16"/>
      <c r="M10" s="16"/>
      <c r="N10" s="16">
        <v>43</v>
      </c>
      <c r="O10" s="16">
        <v>24</v>
      </c>
      <c r="P10" s="16">
        <v>4</v>
      </c>
      <c r="Q10" s="16">
        <v>1</v>
      </c>
      <c r="R10" s="16"/>
      <c r="S10" s="16">
        <v>6</v>
      </c>
      <c r="T10" s="16"/>
      <c r="U10" s="16"/>
    </row>
    <row r="11" spans="1:21" s="17" customFormat="1" ht="63.75" customHeight="1">
      <c r="A11" s="15">
        <v>2</v>
      </c>
      <c r="B11" s="15" t="s">
        <v>29</v>
      </c>
      <c r="C11" s="16">
        <v>66</v>
      </c>
      <c r="D11" s="16">
        <v>16</v>
      </c>
      <c r="E11" s="16">
        <v>50</v>
      </c>
      <c r="F11" s="16">
        <v>49</v>
      </c>
      <c r="G11" s="16">
        <v>10</v>
      </c>
      <c r="H11" s="16">
        <v>1</v>
      </c>
      <c r="I11" s="16">
        <v>4</v>
      </c>
      <c r="J11" s="16">
        <v>7</v>
      </c>
      <c r="K11" s="16">
        <v>3</v>
      </c>
      <c r="L11" s="16">
        <v>0</v>
      </c>
      <c r="M11" s="16">
        <v>2</v>
      </c>
      <c r="N11" s="16">
        <v>22</v>
      </c>
      <c r="O11" s="16">
        <v>15</v>
      </c>
      <c r="P11" s="16">
        <v>2</v>
      </c>
      <c r="Q11" s="16">
        <v>0</v>
      </c>
      <c r="R11" s="16">
        <v>1</v>
      </c>
      <c r="S11" s="16">
        <v>0</v>
      </c>
      <c r="T11" s="16">
        <v>0</v>
      </c>
      <c r="U11" s="16">
        <v>0</v>
      </c>
    </row>
    <row r="12" spans="1:22" s="17" customFormat="1" ht="62.25" customHeight="1">
      <c r="A12" s="15">
        <v>3</v>
      </c>
      <c r="B12" s="15" t="s">
        <v>30</v>
      </c>
      <c r="C12" s="18">
        <v>53</v>
      </c>
      <c r="D12" s="19">
        <v>9</v>
      </c>
      <c r="E12" s="19">
        <v>44</v>
      </c>
      <c r="F12" s="20">
        <f>SUM(G12+H12+J12+K12+L12+M12)</f>
        <v>12</v>
      </c>
      <c r="G12" s="21"/>
      <c r="H12" s="18">
        <v>2</v>
      </c>
      <c r="I12" s="18">
        <v>2</v>
      </c>
      <c r="J12" s="18">
        <v>8</v>
      </c>
      <c r="K12" s="18">
        <v>2</v>
      </c>
      <c r="L12" s="18"/>
      <c r="M12" s="18"/>
      <c r="N12" s="18">
        <v>10</v>
      </c>
      <c r="O12" s="18">
        <v>0</v>
      </c>
      <c r="P12" s="18">
        <v>19</v>
      </c>
      <c r="Q12" s="18">
        <v>3</v>
      </c>
      <c r="R12" s="18">
        <v>0</v>
      </c>
      <c r="S12" s="18">
        <v>0</v>
      </c>
      <c r="T12" s="18"/>
      <c r="U12" s="18">
        <v>5</v>
      </c>
      <c r="V12" s="18"/>
    </row>
    <row r="13" spans="1:21" s="17" customFormat="1" ht="63.75" customHeight="1">
      <c r="A13" s="15">
        <v>4</v>
      </c>
      <c r="B13" s="15" t="s">
        <v>31</v>
      </c>
      <c r="C13" s="16">
        <v>23</v>
      </c>
      <c r="D13" s="16">
        <v>5</v>
      </c>
      <c r="E13" s="16">
        <f>C13-D13</f>
        <v>18</v>
      </c>
      <c r="F13" s="16">
        <f aca="true" t="shared" si="1" ref="F13:F24">+G13+N13+O13+P13+Q13</f>
        <v>18</v>
      </c>
      <c r="G13" s="16">
        <f>H13+I13+K13+L13+M13</f>
        <v>11</v>
      </c>
      <c r="H13" s="16">
        <v>1</v>
      </c>
      <c r="I13" s="16">
        <v>10</v>
      </c>
      <c r="J13" s="16">
        <v>6</v>
      </c>
      <c r="K13" s="16"/>
      <c r="L13" s="16"/>
      <c r="M13" s="16"/>
      <c r="N13" s="16">
        <v>4</v>
      </c>
      <c r="O13" s="16">
        <v>2</v>
      </c>
      <c r="P13" s="16">
        <v>1</v>
      </c>
      <c r="Q13" s="16"/>
      <c r="R13" s="16"/>
      <c r="S13" s="16"/>
      <c r="T13" s="16"/>
      <c r="U13" s="16"/>
    </row>
    <row r="14" spans="1:21" s="17" customFormat="1" ht="63.75" customHeight="1">
      <c r="A14" s="15">
        <v>5</v>
      </c>
      <c r="B14" s="15" t="s">
        <v>32</v>
      </c>
      <c r="C14" s="16">
        <v>22</v>
      </c>
      <c r="D14" s="16">
        <v>6</v>
      </c>
      <c r="E14" s="16">
        <f>C14-D14</f>
        <v>16</v>
      </c>
      <c r="F14" s="16">
        <f t="shared" si="1"/>
        <v>16</v>
      </c>
      <c r="G14" s="16">
        <f aca="true" t="shared" si="2" ref="G14:G24">+H14+I14+K14+L14+M14</f>
        <v>7</v>
      </c>
      <c r="H14" s="16">
        <v>3</v>
      </c>
      <c r="I14" s="16">
        <v>4</v>
      </c>
      <c r="J14" s="16">
        <v>5</v>
      </c>
      <c r="K14" s="16"/>
      <c r="L14" s="16"/>
      <c r="M14" s="16"/>
      <c r="N14" s="16">
        <v>7</v>
      </c>
      <c r="O14" s="16">
        <v>1</v>
      </c>
      <c r="P14" s="16">
        <v>1</v>
      </c>
      <c r="Q14" s="16"/>
      <c r="R14" s="16"/>
      <c r="S14" s="16"/>
      <c r="T14" s="16"/>
      <c r="U14" s="16"/>
    </row>
    <row r="15" spans="1:21" s="17" customFormat="1" ht="63.75" customHeight="1">
      <c r="A15" s="15">
        <v>6</v>
      </c>
      <c r="B15" s="15" t="s">
        <v>33</v>
      </c>
      <c r="C15" s="16">
        <v>27</v>
      </c>
      <c r="D15" s="16">
        <v>5</v>
      </c>
      <c r="E15" s="16">
        <f>C15-D15</f>
        <v>22</v>
      </c>
      <c r="F15" s="16">
        <f t="shared" si="1"/>
        <v>21</v>
      </c>
      <c r="G15" s="16">
        <f t="shared" si="2"/>
        <v>16</v>
      </c>
      <c r="H15" s="16">
        <v>2</v>
      </c>
      <c r="I15" s="16">
        <v>14</v>
      </c>
      <c r="J15" s="16">
        <v>3</v>
      </c>
      <c r="K15" s="16"/>
      <c r="L15" s="16"/>
      <c r="M15" s="16"/>
      <c r="N15" s="16">
        <v>4</v>
      </c>
      <c r="O15" s="16">
        <v>1</v>
      </c>
      <c r="P15" s="16"/>
      <c r="Q15" s="16"/>
      <c r="R15" s="16"/>
      <c r="S15" s="16">
        <v>1</v>
      </c>
      <c r="T15" s="16"/>
      <c r="U15" s="16"/>
    </row>
    <row r="16" spans="1:21" s="17" customFormat="1" ht="63.75" customHeight="1">
      <c r="A16" s="15">
        <v>7</v>
      </c>
      <c r="B16" s="15" t="s">
        <v>34</v>
      </c>
      <c r="C16" s="16">
        <v>41</v>
      </c>
      <c r="D16" s="16">
        <v>4</v>
      </c>
      <c r="E16" s="16">
        <f aca="true" t="shared" si="3" ref="E16:E24">C16-D16</f>
        <v>37</v>
      </c>
      <c r="F16" s="16">
        <f t="shared" si="1"/>
        <v>33</v>
      </c>
      <c r="G16" s="16">
        <f t="shared" si="2"/>
        <v>14</v>
      </c>
      <c r="H16" s="16">
        <v>2</v>
      </c>
      <c r="I16" s="16">
        <v>4</v>
      </c>
      <c r="J16" s="16">
        <v>17</v>
      </c>
      <c r="K16" s="16">
        <v>3</v>
      </c>
      <c r="L16" s="16"/>
      <c r="M16" s="16">
        <v>5</v>
      </c>
      <c r="N16" s="16">
        <v>10</v>
      </c>
      <c r="O16" s="16">
        <v>8</v>
      </c>
      <c r="P16" s="16">
        <v>1</v>
      </c>
      <c r="Q16" s="16"/>
      <c r="R16" s="16"/>
      <c r="S16" s="16">
        <v>4</v>
      </c>
      <c r="T16" s="16"/>
      <c r="U16" s="16"/>
    </row>
    <row r="17" spans="1:21" s="17" customFormat="1" ht="63.75" customHeight="1">
      <c r="A17" s="15">
        <v>8</v>
      </c>
      <c r="B17" s="15" t="s">
        <v>35</v>
      </c>
      <c r="C17" s="16">
        <v>5</v>
      </c>
      <c r="D17" s="16"/>
      <c r="E17" s="16">
        <f t="shared" si="3"/>
        <v>5</v>
      </c>
      <c r="F17" s="16">
        <f t="shared" si="1"/>
        <v>5</v>
      </c>
      <c r="G17" s="16">
        <f t="shared" si="2"/>
        <v>1</v>
      </c>
      <c r="H17" s="16"/>
      <c r="I17" s="16"/>
      <c r="J17" s="16">
        <v>2</v>
      </c>
      <c r="K17" s="16">
        <v>1</v>
      </c>
      <c r="L17" s="16"/>
      <c r="M17" s="16"/>
      <c r="N17" s="16">
        <v>2</v>
      </c>
      <c r="O17" s="16">
        <v>2</v>
      </c>
      <c r="P17" s="16"/>
      <c r="Q17" s="16"/>
      <c r="R17" s="16"/>
      <c r="S17" s="16"/>
      <c r="T17" s="16"/>
      <c r="U17" s="16"/>
    </row>
    <row r="18" spans="1:21" s="17" customFormat="1" ht="63.75" customHeight="1">
      <c r="A18" s="15">
        <v>9</v>
      </c>
      <c r="B18" s="15" t="s">
        <v>36</v>
      </c>
      <c r="C18" s="16">
        <v>22</v>
      </c>
      <c r="D18" s="16">
        <v>4</v>
      </c>
      <c r="E18" s="16">
        <f t="shared" si="3"/>
        <v>18</v>
      </c>
      <c r="F18" s="16">
        <f t="shared" si="1"/>
        <v>18</v>
      </c>
      <c r="G18" s="16">
        <f t="shared" si="2"/>
        <v>12</v>
      </c>
      <c r="H18" s="16">
        <v>2</v>
      </c>
      <c r="I18" s="16">
        <v>7</v>
      </c>
      <c r="J18" s="16">
        <v>6</v>
      </c>
      <c r="K18" s="16">
        <v>1</v>
      </c>
      <c r="L18" s="16"/>
      <c r="M18" s="16">
        <v>2</v>
      </c>
      <c r="N18" s="16">
        <v>5</v>
      </c>
      <c r="O18" s="16">
        <v>1</v>
      </c>
      <c r="P18" s="16"/>
      <c r="Q18" s="16"/>
      <c r="R18" s="16"/>
      <c r="S18" s="16"/>
      <c r="T18" s="16"/>
      <c r="U18" s="16"/>
    </row>
    <row r="19" spans="1:21" s="17" customFormat="1" ht="63.75" customHeight="1">
      <c r="A19" s="15">
        <v>10</v>
      </c>
      <c r="B19" s="15" t="s">
        <v>37</v>
      </c>
      <c r="C19" s="16">
        <v>31</v>
      </c>
      <c r="D19" s="16">
        <v>3</v>
      </c>
      <c r="E19" s="16">
        <f t="shared" si="3"/>
        <v>28</v>
      </c>
      <c r="F19" s="16">
        <f t="shared" si="1"/>
        <v>28</v>
      </c>
      <c r="G19" s="16">
        <f t="shared" si="2"/>
        <v>12</v>
      </c>
      <c r="H19" s="16">
        <v>3</v>
      </c>
      <c r="I19" s="16">
        <v>3</v>
      </c>
      <c r="J19" s="16">
        <v>6</v>
      </c>
      <c r="K19" s="16"/>
      <c r="L19" s="16">
        <v>1</v>
      </c>
      <c r="M19" s="16">
        <v>5</v>
      </c>
      <c r="N19" s="16">
        <v>12</v>
      </c>
      <c r="O19" s="16">
        <v>4</v>
      </c>
      <c r="P19" s="16"/>
      <c r="Q19" s="16"/>
      <c r="R19" s="16"/>
      <c r="S19" s="16"/>
      <c r="T19" s="16"/>
      <c r="U19" s="16"/>
    </row>
    <row r="20" spans="1:21" s="17" customFormat="1" ht="63.75" customHeight="1">
      <c r="A20" s="15">
        <v>11</v>
      </c>
      <c r="B20" s="15" t="s">
        <v>38</v>
      </c>
      <c r="C20" s="16">
        <f>+H20+K20+N20+O20+S20+T20</f>
        <v>23</v>
      </c>
      <c r="D20" s="16">
        <v>4</v>
      </c>
      <c r="E20" s="16">
        <v>23</v>
      </c>
      <c r="F20" s="16">
        <f>+G20+N20+O20+P20+Q20</f>
        <v>19</v>
      </c>
      <c r="G20" s="16">
        <f>+H20+I20+K20+L20+M20</f>
        <v>4</v>
      </c>
      <c r="H20" s="16">
        <v>2</v>
      </c>
      <c r="I20" s="16">
        <v>0</v>
      </c>
      <c r="J20" s="16">
        <v>21</v>
      </c>
      <c r="K20" s="16">
        <v>2</v>
      </c>
      <c r="L20" s="16">
        <v>0</v>
      </c>
      <c r="M20" s="16"/>
      <c r="N20" s="16">
        <v>12</v>
      </c>
      <c r="O20" s="16">
        <v>3</v>
      </c>
      <c r="P20" s="16"/>
      <c r="Q20" s="16"/>
      <c r="R20" s="16"/>
      <c r="S20" s="16">
        <v>4</v>
      </c>
      <c r="T20" s="16"/>
      <c r="U20" s="16"/>
    </row>
    <row r="21" spans="1:21" s="4" customFormat="1" ht="63.75" customHeight="1">
      <c r="A21" s="22">
        <v>12</v>
      </c>
      <c r="B21" s="22" t="s">
        <v>39</v>
      </c>
      <c r="C21" s="23">
        <v>27</v>
      </c>
      <c r="D21" s="16">
        <v>4</v>
      </c>
      <c r="E21" s="16">
        <f t="shared" si="3"/>
        <v>23</v>
      </c>
      <c r="F21" s="16">
        <f t="shared" si="1"/>
        <v>23</v>
      </c>
      <c r="G21" s="16">
        <f t="shared" si="2"/>
        <v>14</v>
      </c>
      <c r="H21" s="23"/>
      <c r="I21" s="16">
        <v>9</v>
      </c>
      <c r="J21" s="16">
        <v>16</v>
      </c>
      <c r="K21" s="16">
        <v>5</v>
      </c>
      <c r="L21" s="16"/>
      <c r="M21" s="16"/>
      <c r="N21" s="16">
        <v>3</v>
      </c>
      <c r="O21" s="16">
        <v>6</v>
      </c>
      <c r="P21" s="16"/>
      <c r="Q21" s="16"/>
      <c r="R21" s="16"/>
      <c r="S21" s="16"/>
      <c r="T21" s="24"/>
      <c r="U21" s="24"/>
    </row>
    <row r="22" spans="1:21" s="17" customFormat="1" ht="63.75" customHeight="1">
      <c r="A22" s="15">
        <v>13</v>
      </c>
      <c r="B22" s="15" t="s">
        <v>40</v>
      </c>
      <c r="C22" s="16">
        <v>49</v>
      </c>
      <c r="D22" s="16">
        <v>6</v>
      </c>
      <c r="E22" s="16">
        <f t="shared" si="3"/>
        <v>43</v>
      </c>
      <c r="F22" s="16">
        <f t="shared" si="1"/>
        <v>42</v>
      </c>
      <c r="G22" s="16">
        <f t="shared" si="2"/>
        <v>13</v>
      </c>
      <c r="H22" s="16">
        <v>2</v>
      </c>
      <c r="I22" s="16">
        <v>5</v>
      </c>
      <c r="J22" s="16">
        <v>3</v>
      </c>
      <c r="K22" s="16">
        <v>5</v>
      </c>
      <c r="L22" s="16">
        <v>1</v>
      </c>
      <c r="M22" s="16"/>
      <c r="N22" s="16">
        <v>15</v>
      </c>
      <c r="O22" s="16">
        <v>4</v>
      </c>
      <c r="P22" s="16">
        <v>8</v>
      </c>
      <c r="Q22" s="16">
        <v>2</v>
      </c>
      <c r="R22" s="16"/>
      <c r="S22" s="16">
        <v>1</v>
      </c>
      <c r="T22" s="16"/>
      <c r="U22" s="16"/>
    </row>
    <row r="23" spans="1:21" ht="49.5" customHeight="1">
      <c r="A23" s="11">
        <v>14</v>
      </c>
      <c r="B23" s="15" t="s">
        <v>41</v>
      </c>
      <c r="C23" s="16">
        <v>70</v>
      </c>
      <c r="D23" s="16">
        <v>8</v>
      </c>
      <c r="E23" s="16">
        <f t="shared" si="3"/>
        <v>62</v>
      </c>
      <c r="F23" s="16">
        <f t="shared" si="1"/>
        <v>62</v>
      </c>
      <c r="G23" s="16">
        <f t="shared" si="2"/>
        <v>23</v>
      </c>
      <c r="H23" s="16"/>
      <c r="I23" s="16">
        <v>8</v>
      </c>
      <c r="J23" s="16">
        <v>18</v>
      </c>
      <c r="K23" s="16">
        <v>10</v>
      </c>
      <c r="L23" s="16"/>
      <c r="M23" s="16">
        <v>5</v>
      </c>
      <c r="N23" s="16">
        <v>24</v>
      </c>
      <c r="O23" s="16">
        <v>11</v>
      </c>
      <c r="P23" s="16">
        <v>4</v>
      </c>
      <c r="Q23" s="16"/>
      <c r="R23" s="16"/>
      <c r="S23" s="16"/>
      <c r="T23" s="16"/>
      <c r="U23" s="16"/>
    </row>
    <row r="24" spans="1:21" ht="63.75" customHeight="1">
      <c r="A24" s="15">
        <v>15</v>
      </c>
      <c r="B24" s="15" t="s">
        <v>42</v>
      </c>
      <c r="C24" s="16">
        <v>25</v>
      </c>
      <c r="D24" s="16">
        <v>2</v>
      </c>
      <c r="E24" s="16">
        <f t="shared" si="3"/>
        <v>23</v>
      </c>
      <c r="F24" s="16">
        <f t="shared" si="1"/>
        <v>19</v>
      </c>
      <c r="G24" s="16">
        <f t="shared" si="2"/>
        <v>12</v>
      </c>
      <c r="H24" s="16">
        <v>2</v>
      </c>
      <c r="I24" s="16">
        <v>8</v>
      </c>
      <c r="J24" s="16">
        <v>12</v>
      </c>
      <c r="K24" s="16"/>
      <c r="L24" s="16">
        <v>1</v>
      </c>
      <c r="M24" s="16">
        <v>1</v>
      </c>
      <c r="N24" s="16">
        <v>6</v>
      </c>
      <c r="O24" s="16">
        <v>0</v>
      </c>
      <c r="P24" s="16">
        <v>1</v>
      </c>
      <c r="Q24" s="16"/>
      <c r="R24" s="16"/>
      <c r="S24" s="16">
        <v>4</v>
      </c>
      <c r="T24" s="16"/>
      <c r="U24" s="16"/>
    </row>
    <row r="25" spans="1:21" ht="50.25" customHeight="1">
      <c r="A25" s="11">
        <v>16</v>
      </c>
      <c r="B25" s="15" t="s">
        <v>43</v>
      </c>
      <c r="C25" s="16">
        <v>34</v>
      </c>
      <c r="D25" s="16">
        <v>3</v>
      </c>
      <c r="E25" s="16">
        <v>31</v>
      </c>
      <c r="F25" s="16">
        <v>0</v>
      </c>
      <c r="G25" s="16"/>
      <c r="H25" s="16"/>
      <c r="I25" s="16"/>
      <c r="J25" s="16">
        <v>20</v>
      </c>
      <c r="K25" s="16"/>
      <c r="L25" s="16"/>
      <c r="M25" s="16"/>
      <c r="N25" s="16">
        <v>13</v>
      </c>
      <c r="O25" s="16"/>
      <c r="P25" s="16">
        <v>6</v>
      </c>
      <c r="Q25" s="16">
        <v>12</v>
      </c>
      <c r="R25" s="16"/>
      <c r="S25" s="16"/>
      <c r="T25" s="16"/>
      <c r="U25" s="16"/>
    </row>
    <row r="26" s="5" customFormat="1" ht="45" customHeight="1">
      <c r="A26" s="8"/>
    </row>
    <row r="27" s="5" customFormat="1" ht="15">
      <c r="A27" s="8"/>
    </row>
  </sheetData>
  <sheetProtection/>
  <mergeCells count="26">
    <mergeCell ref="I6:I7"/>
    <mergeCell ref="K6:K7"/>
    <mergeCell ref="L6:L7"/>
    <mergeCell ref="M6:M7"/>
    <mergeCell ref="A8:B8"/>
    <mergeCell ref="A9:B9"/>
    <mergeCell ref="S4:S7"/>
    <mergeCell ref="T4:T7"/>
    <mergeCell ref="U4:U7"/>
    <mergeCell ref="G5:G7"/>
    <mergeCell ref="H5:M5"/>
    <mergeCell ref="N5:N7"/>
    <mergeCell ref="O5:O7"/>
    <mergeCell ref="P5:P7"/>
    <mergeCell ref="Q5:Q7"/>
    <mergeCell ref="H6:H7"/>
    <mergeCell ref="A1:U2"/>
    <mergeCell ref="T3:U3"/>
    <mergeCell ref="A4:A7"/>
    <mergeCell ref="B4:B7"/>
    <mergeCell ref="C4:C7"/>
    <mergeCell ref="D4:D7"/>
    <mergeCell ref="E4:E7"/>
    <mergeCell ref="F4:F7"/>
    <mergeCell ref="G4:Q4"/>
    <mergeCell ref="R4:R7"/>
  </mergeCells>
  <printOptions/>
  <pageMargins left="0.24" right="0.16" top="0.7480314960629921" bottom="0.7480314960629921" header="0.31496062992125984" footer="0.31496062992125984"/>
  <pageSetup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G141"/>
  <sheetViews>
    <sheetView tabSelected="1" view="pageBreakPreview" zoomScale="55" zoomScaleNormal="55" zoomScaleSheetLayoutView="55" zoomScalePageLayoutView="0" workbookViewId="0" topLeftCell="A1">
      <selection activeCell="A22" sqref="A22:IV22"/>
    </sheetView>
  </sheetViews>
  <sheetFormatPr defaultColWidth="9.140625" defaultRowHeight="15"/>
  <cols>
    <col min="1" max="1" width="6.140625" style="27" customWidth="1"/>
    <col min="2" max="2" width="49.28125" style="38" customWidth="1"/>
    <col min="3" max="3" width="31.8515625" style="39" customWidth="1"/>
    <col min="4" max="4" width="17.7109375" style="39" customWidth="1"/>
    <col min="5" max="5" width="22.8515625" style="39" customWidth="1"/>
    <col min="6" max="6" width="25.421875" style="39" customWidth="1"/>
    <col min="7" max="16" width="9.140625" style="27" customWidth="1"/>
    <col min="17" max="17" width="25.8515625" style="27" bestFit="1" customWidth="1"/>
    <col min="18" max="16384" width="9.140625" style="27" customWidth="1"/>
  </cols>
  <sheetData>
    <row r="1" spans="1:241" ht="80.25" customHeight="1">
      <c r="A1" s="59" t="s">
        <v>70</v>
      </c>
      <c r="B1" s="59"/>
      <c r="C1" s="59"/>
      <c r="D1" s="59"/>
      <c r="E1" s="59"/>
      <c r="F1" s="59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</row>
    <row r="2" spans="1:241" ht="43.5" customHeight="1">
      <c r="A2" s="57" t="s">
        <v>46</v>
      </c>
      <c r="B2" s="57" t="s">
        <v>53</v>
      </c>
      <c r="C2" s="57" t="s">
        <v>50</v>
      </c>
      <c r="D2" s="58" t="s">
        <v>49</v>
      </c>
      <c r="E2" s="58"/>
      <c r="F2" s="58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</row>
    <row r="3" spans="1:241" ht="122.25" customHeight="1">
      <c r="A3" s="57"/>
      <c r="B3" s="57"/>
      <c r="C3" s="57"/>
      <c r="D3" s="28" t="s">
        <v>48</v>
      </c>
      <c r="E3" s="28" t="s">
        <v>51</v>
      </c>
      <c r="F3" s="28" t="s">
        <v>52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</row>
    <row r="4" spans="1:241" ht="52.5" customHeight="1">
      <c r="A4" s="30">
        <v>1</v>
      </c>
      <c r="B4" s="31" t="s">
        <v>54</v>
      </c>
      <c r="C4" s="41">
        <v>3830</v>
      </c>
      <c r="D4" s="32">
        <v>1671</v>
      </c>
      <c r="E4" s="32"/>
      <c r="F4" s="32">
        <v>1952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</row>
    <row r="5" spans="1:241" ht="52.5" customHeight="1">
      <c r="A5" s="30">
        <v>2</v>
      </c>
      <c r="B5" s="31" t="s">
        <v>55</v>
      </c>
      <c r="C5" s="41">
        <v>831</v>
      </c>
      <c r="D5" s="32">
        <v>363</v>
      </c>
      <c r="E5" s="32"/>
      <c r="F5" s="32">
        <v>330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</row>
    <row r="6" spans="1:241" ht="52.5" customHeight="1">
      <c r="A6" s="30">
        <v>3</v>
      </c>
      <c r="B6" s="31" t="s">
        <v>56</v>
      </c>
      <c r="C6" s="41">
        <v>1676</v>
      </c>
      <c r="D6" s="32">
        <v>827</v>
      </c>
      <c r="E6" s="32">
        <v>1676</v>
      </c>
      <c r="F6" s="32">
        <v>727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</row>
    <row r="7" spans="1:241" ht="52.5" customHeight="1">
      <c r="A7" s="30">
        <v>4</v>
      </c>
      <c r="B7" s="31" t="s">
        <v>57</v>
      </c>
      <c r="C7" s="41">
        <v>1922</v>
      </c>
      <c r="D7" s="32">
        <v>807</v>
      </c>
      <c r="E7" s="32">
        <v>1922</v>
      </c>
      <c r="F7" s="32">
        <v>653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</row>
    <row r="8" spans="1:241" ht="52.5" customHeight="1">
      <c r="A8" s="30">
        <v>5</v>
      </c>
      <c r="B8" s="31" t="s">
        <v>58</v>
      </c>
      <c r="C8" s="41">
        <v>1527</v>
      </c>
      <c r="D8" s="32">
        <v>749</v>
      </c>
      <c r="E8" s="32">
        <v>1491</v>
      </c>
      <c r="F8" s="32">
        <v>563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</row>
    <row r="9" spans="1:241" ht="52.5" customHeight="1">
      <c r="A9" s="30">
        <v>6</v>
      </c>
      <c r="B9" s="31" t="s">
        <v>59</v>
      </c>
      <c r="C9" s="41">
        <v>2109</v>
      </c>
      <c r="D9" s="32">
        <v>828</v>
      </c>
      <c r="E9" s="32">
        <v>2109</v>
      </c>
      <c r="F9" s="32">
        <v>837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</row>
    <row r="10" spans="1:241" ht="52.5" customHeight="1">
      <c r="A10" s="30">
        <v>7</v>
      </c>
      <c r="B10" s="31" t="s">
        <v>60</v>
      </c>
      <c r="C10" s="41">
        <v>846</v>
      </c>
      <c r="D10" s="32">
        <v>343</v>
      </c>
      <c r="E10" s="32">
        <v>839</v>
      </c>
      <c r="F10" s="32">
        <v>411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</row>
    <row r="11" spans="1:241" ht="52.5" customHeight="1">
      <c r="A11" s="30">
        <v>8</v>
      </c>
      <c r="B11" s="31" t="s">
        <v>61</v>
      </c>
      <c r="C11" s="41">
        <v>1277</v>
      </c>
      <c r="D11" s="32">
        <v>607</v>
      </c>
      <c r="E11" s="32">
        <v>1277</v>
      </c>
      <c r="F11" s="32">
        <v>618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</row>
    <row r="12" spans="1:241" ht="52.5" customHeight="1">
      <c r="A12" s="30">
        <v>9</v>
      </c>
      <c r="B12" s="31" t="s">
        <v>62</v>
      </c>
      <c r="C12" s="41">
        <v>1120</v>
      </c>
      <c r="D12" s="32">
        <v>543</v>
      </c>
      <c r="E12" s="32">
        <v>1120</v>
      </c>
      <c r="F12" s="32">
        <v>467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</row>
    <row r="13" spans="1:241" ht="52.5" customHeight="1">
      <c r="A13" s="30">
        <v>10</v>
      </c>
      <c r="B13" s="31" t="s">
        <v>63</v>
      </c>
      <c r="C13" s="41">
        <v>1415</v>
      </c>
      <c r="D13" s="32">
        <v>613</v>
      </c>
      <c r="E13" s="32">
        <v>1413</v>
      </c>
      <c r="F13" s="32">
        <v>585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</row>
    <row r="14" spans="1:241" ht="52.5" customHeight="1">
      <c r="A14" s="30">
        <v>11</v>
      </c>
      <c r="B14" s="31" t="s">
        <v>64</v>
      </c>
      <c r="C14" s="41">
        <v>2266</v>
      </c>
      <c r="D14" s="32">
        <v>1136</v>
      </c>
      <c r="E14" s="32">
        <v>2262</v>
      </c>
      <c r="F14" s="32">
        <v>884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</row>
    <row r="15" spans="1:241" ht="52.5" customHeight="1">
      <c r="A15" s="30">
        <v>12</v>
      </c>
      <c r="B15" s="31" t="s">
        <v>65</v>
      </c>
      <c r="C15" s="43">
        <v>1058</v>
      </c>
      <c r="D15" s="42">
        <v>562</v>
      </c>
      <c r="E15" s="42">
        <v>1058</v>
      </c>
      <c r="F15" s="42">
        <v>452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</row>
    <row r="16" spans="1:241" ht="52.5" customHeight="1">
      <c r="A16" s="30">
        <v>13</v>
      </c>
      <c r="B16" s="31" t="s">
        <v>66</v>
      </c>
      <c r="C16" s="43">
        <v>2069</v>
      </c>
      <c r="D16" s="42">
        <v>1096</v>
      </c>
      <c r="E16" s="42">
        <v>2069</v>
      </c>
      <c r="F16" s="42">
        <v>655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</row>
    <row r="17" spans="1:241" ht="52.5" customHeight="1">
      <c r="A17" s="30">
        <v>14</v>
      </c>
      <c r="B17" s="31" t="s">
        <v>67</v>
      </c>
      <c r="C17" s="43">
        <v>2118</v>
      </c>
      <c r="D17" s="42">
        <v>795</v>
      </c>
      <c r="E17" s="42">
        <v>2117</v>
      </c>
      <c r="F17" s="42">
        <v>872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</row>
    <row r="18" spans="1:241" ht="52.5" customHeight="1">
      <c r="A18" s="30">
        <v>15</v>
      </c>
      <c r="B18" s="31" t="s">
        <v>68</v>
      </c>
      <c r="C18" s="43">
        <v>634</v>
      </c>
      <c r="D18" s="42">
        <v>309</v>
      </c>
      <c r="E18" s="42">
        <v>634</v>
      </c>
      <c r="F18" s="42">
        <v>295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</row>
    <row r="19" spans="1:241" ht="52.5" customHeight="1">
      <c r="A19" s="30">
        <v>16</v>
      </c>
      <c r="B19" s="31" t="s">
        <v>69</v>
      </c>
      <c r="C19" s="43">
        <v>1016</v>
      </c>
      <c r="D19" s="42">
        <v>468</v>
      </c>
      <c r="E19" s="42">
        <v>1016</v>
      </c>
      <c r="F19" s="42">
        <v>461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</row>
    <row r="20" spans="1:241" ht="49.5" customHeight="1">
      <c r="A20" s="57" t="s">
        <v>47</v>
      </c>
      <c r="B20" s="57"/>
      <c r="C20" s="25">
        <f>SUM(C4:C19)</f>
        <v>25714</v>
      </c>
      <c r="D20" s="25">
        <f>SUM(D4:D19)</f>
        <v>11717</v>
      </c>
      <c r="E20" s="25">
        <f>SUM(E4:E19)</f>
        <v>21003</v>
      </c>
      <c r="F20" s="25">
        <f>SUM(F4:F19)</f>
        <v>10762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</row>
    <row r="22" spans="2:6" ht="21" customHeight="1">
      <c r="B22" s="35"/>
      <c r="C22" s="37"/>
      <c r="D22" s="36"/>
      <c r="E22" s="27"/>
      <c r="F22" s="36"/>
    </row>
    <row r="93" spans="1:241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</row>
    <row r="109" spans="1:241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</row>
    <row r="121" spans="1:241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</row>
    <row r="141" spans="1:241" ht="12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</row>
  </sheetData>
  <sheetProtection/>
  <mergeCells count="6">
    <mergeCell ref="A1:F1"/>
    <mergeCell ref="A2:A3"/>
    <mergeCell ref="B2:B3"/>
    <mergeCell ref="C2:C3"/>
    <mergeCell ref="D2:F2"/>
    <mergeCell ref="A20:B20"/>
  </mergeCells>
  <printOptions horizontalCentered="1"/>
  <pageMargins left="0.11811023622047245" right="0.11811023622047245" top="0.5118110236220472" bottom="0.31496062992125984" header="0.1968503937007874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ruhitdinov</dc:creator>
  <cp:keywords/>
  <dc:description/>
  <cp:lastModifiedBy>Defender</cp:lastModifiedBy>
  <cp:lastPrinted>2020-12-14T05:07:00Z</cp:lastPrinted>
  <dcterms:created xsi:type="dcterms:W3CDTF">2017-09-22T05:05:47Z</dcterms:created>
  <dcterms:modified xsi:type="dcterms:W3CDTF">2020-12-14T05:07:08Z</dcterms:modified>
  <cp:category/>
  <cp:version/>
  <cp:contentType/>
  <cp:contentStatus/>
</cp:coreProperties>
</file>